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99\primary\sch69\food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I100" i="1"/>
  <c r="L81" i="1"/>
  <c r="L62" i="1"/>
  <c r="L43" i="1"/>
  <c r="L24" i="1"/>
  <c r="I138" i="1"/>
  <c r="H119" i="1"/>
  <c r="J195" i="1"/>
  <c r="H195" i="1"/>
  <c r="G195" i="1"/>
  <c r="F195" i="1"/>
  <c r="H176" i="1"/>
  <c r="J176" i="1"/>
  <c r="I176" i="1"/>
  <c r="F176" i="1"/>
  <c r="I157" i="1"/>
  <c r="J157" i="1"/>
  <c r="H157" i="1"/>
  <c r="G157" i="1"/>
  <c r="F157" i="1"/>
  <c r="J138" i="1"/>
  <c r="H138" i="1"/>
  <c r="G138" i="1"/>
  <c r="F138" i="1"/>
  <c r="I119" i="1"/>
  <c r="J119" i="1"/>
  <c r="G119" i="1"/>
  <c r="F119" i="1"/>
  <c r="J100" i="1"/>
  <c r="H100" i="1"/>
  <c r="G100" i="1"/>
  <c r="F100" i="1"/>
  <c r="J81" i="1"/>
  <c r="H81" i="1"/>
  <c r="G81" i="1"/>
  <c r="F81" i="1"/>
  <c r="I62" i="1"/>
  <c r="H62" i="1"/>
  <c r="J62" i="1"/>
  <c r="F62" i="1"/>
  <c r="J43" i="1"/>
  <c r="I43" i="1"/>
  <c r="H43" i="1"/>
  <c r="G43" i="1"/>
  <c r="F43" i="1"/>
  <c r="J24" i="1"/>
  <c r="I24" i="1"/>
  <c r="H24" i="1"/>
  <c r="G24" i="1"/>
  <c r="F24" i="1"/>
  <c r="L100" i="1"/>
  <c r="G176" i="1"/>
  <c r="G62" i="1"/>
  <c r="I195" i="1"/>
  <c r="I81" i="1"/>
  <c r="L196" i="1" l="1"/>
  <c r="I196" i="1"/>
  <c r="F196" i="1"/>
  <c r="G196" i="1"/>
  <c r="J196" i="1"/>
  <c r="H196" i="1"/>
</calcChain>
</file>

<file path=xl/sharedStrings.xml><?xml version="1.0" encoding="utf-8"?>
<sst xmlns="http://schemas.openxmlformats.org/spreadsheetml/2006/main" count="239" uniqueCount="73">
  <si>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</si>
  <si>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</si>
  <si>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</si>
  <si>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</si>
  <si>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</si>
  <si>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</si>
  <si>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</si>
  <si>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</si>
  <si>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</si>
  <si>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</si>
  <si>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</si>
  <si>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</si>
  <si>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</si>
  <si>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</si>
  <si>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</si>
  <si>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</si>
  <si>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</si>
  <si>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</si>
  <si>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</si>
  <si>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</si>
  <si>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</si>
  <si>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</si>
  <si>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</si>
  <si>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</si>
  <si>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</si>
  <si>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</si>
  <si>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</si>
  <si>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</si>
  <si>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</si>
  <si>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</si>
  <si>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</si>
  <si>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</si>
  <si>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</si>
  <si>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</si>
  <si>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</si>
  <si>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</si>
  <si>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</si>
  <si>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</si>
  <si>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</si>
  <si>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КШП МКУ "КПиСП"</t>
  </si>
  <si>
    <t>Шуплецов В.В.</t>
  </si>
  <si>
    <t>Котлета рубленая из птицы 90 г /Гр б/н/</t>
  </si>
  <si>
    <t>Макароны с сыром (рожки) 180 г</t>
  </si>
  <si>
    <t>Напиток лимонный</t>
  </si>
  <si>
    <t>Батон нарезной 30 г</t>
  </si>
  <si>
    <t>Плов из говядины  L</t>
  </si>
  <si>
    <t>Напиток из кураги</t>
  </si>
  <si>
    <t>Батон нарезной 25 г</t>
  </si>
  <si>
    <t>Хлеб ржаной</t>
  </si>
  <si>
    <t>Мясные ежики (С)</t>
  </si>
  <si>
    <t>Пюре картофельное по-домашнему 150 г</t>
  </si>
  <si>
    <t>Напиток из смеси сухофруктов</t>
  </si>
  <si>
    <t>Масло сливочное (I)</t>
  </si>
  <si>
    <t>Батон Оздоровительный 50 г</t>
  </si>
  <si>
    <t>Котлета Рябушка 90 г/Гр б/н/</t>
  </si>
  <si>
    <t>Каша гречневая рассыпчатая</t>
  </si>
  <si>
    <t>Напиток яблочный</t>
  </si>
  <si>
    <t>Батон нарезной 35 г</t>
  </si>
  <si>
    <t>Запеканка творожная 180 г</t>
  </si>
  <si>
    <t>Молоко сгущенное порционное 50г</t>
  </si>
  <si>
    <t>Чай с сахаром и лимоном (I)</t>
  </si>
  <si>
    <t>Батон нарезной 65 г</t>
  </si>
  <si>
    <t>Котлета Домашняя С 90 г б/н</t>
  </si>
  <si>
    <t>Рис отварной</t>
  </si>
  <si>
    <t>Компот из изюма</t>
  </si>
  <si>
    <t>Батон нарезной 50 г</t>
  </si>
  <si>
    <t>Соус краснодарский</t>
  </si>
  <si>
    <t>Гуляш из говядины 90/75</t>
  </si>
  <si>
    <t>Напиток апельсиновый</t>
  </si>
  <si>
    <t>Кнели Студенческие из горбуши 90 г.</t>
  </si>
  <si>
    <t>Батон Оздоровительный  60 г</t>
  </si>
  <si>
    <t>Шницель по-Кукарски 90 г /Гр/</t>
  </si>
  <si>
    <t xml:space="preserve">МБОУ ООШ № 69 города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</si>
</sst>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D159" sqref="D15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72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90</v>
      </c>
      <c r="G6" s="43">
        <v>20</v>
      </c>
      <c r="H6" s="43">
        <v>7</v>
      </c>
      <c r="I6" s="43">
        <v>16</v>
      </c>
      <c r="J6" s="43">
        <v>207</v>
      </c>
      <c r="K6" s="44">
        <v>174.41</v>
      </c>
      <c r="L6" s="43">
        <v>44</v>
      </c>
    </row>
    <row r="7" spans="1:12" ht="15" x14ac:dyDescent="0.25">
      <c r="A7" s="23"/>
      <c r="B7" s="15"/>
      <c r="C7" s="11"/>
      <c r="D7" s="57" t="s">
        <v>21</v>
      </c>
      <c r="E7" s="39" t="s">
        <v>42</v>
      </c>
      <c r="F7" s="40">
        <v>180</v>
      </c>
      <c r="G7" s="40">
        <v>10</v>
      </c>
      <c r="H7" s="40">
        <v>15</v>
      </c>
      <c r="I7" s="40">
        <v>37</v>
      </c>
      <c r="J7" s="40">
        <v>324</v>
      </c>
      <c r="K7" s="41">
        <v>274</v>
      </c>
      <c r="L7" s="40">
        <v>34.130000000000003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/>
      <c r="H8" s="43"/>
      <c r="I8" s="43">
        <v>24</v>
      </c>
      <c r="J8" s="43">
        <v>96</v>
      </c>
      <c r="K8" s="44">
        <v>312.01</v>
      </c>
      <c r="L8" s="43">
        <v>4.7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768.07</v>
      </c>
      <c r="L9" s="43">
        <v>3.88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32</v>
      </c>
      <c r="H13" s="19">
        <f t="shared" si="0"/>
        <v>22</v>
      </c>
      <c r="I13" s="19">
        <f t="shared" si="0"/>
        <v>92</v>
      </c>
      <c r="J13" s="19">
        <f t="shared" si="0"/>
        <v>698</v>
      </c>
      <c r="K13" s="25"/>
      <c r="L13" s="19">
        <f t="shared" ref="L13" si="1">SUM(L6:L12)</f>
        <v>86.71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32</v>
      </c>
      <c r="H24" s="32">
        <f t="shared" si="4"/>
        <v>22</v>
      </c>
      <c r="I24" s="32">
        <f t="shared" si="4"/>
        <v>92</v>
      </c>
      <c r="J24" s="32">
        <f t="shared" si="4"/>
        <v>698</v>
      </c>
      <c r="K24" s="32"/>
      <c r="L24" s="32">
        <f t="shared" ref="L24" si="5">L13+L23</f>
        <v>86.71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250</v>
      </c>
      <c r="G25" s="40">
        <v>20</v>
      </c>
      <c r="H25" s="40">
        <v>20</v>
      </c>
      <c r="I25" s="40">
        <v>52</v>
      </c>
      <c r="J25" s="40">
        <v>478</v>
      </c>
      <c r="K25" s="41">
        <v>290.13</v>
      </c>
      <c r="L25" s="40">
        <v>106.61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/>
      <c r="I27" s="43">
        <v>28</v>
      </c>
      <c r="J27" s="43">
        <v>116</v>
      </c>
      <c r="K27" s="44">
        <v>949</v>
      </c>
      <c r="L27" s="43">
        <v>6.67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25</v>
      </c>
      <c r="G28" s="43">
        <v>2</v>
      </c>
      <c r="H28" s="43">
        <v>1</v>
      </c>
      <c r="I28" s="43">
        <v>13</v>
      </c>
      <c r="J28" s="43">
        <v>69</v>
      </c>
      <c r="K28" s="44">
        <v>768.02</v>
      </c>
      <c r="L28" s="43">
        <v>3.24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48</v>
      </c>
      <c r="F30" s="43">
        <v>25</v>
      </c>
      <c r="G30" s="43">
        <v>3</v>
      </c>
      <c r="H30" s="43">
        <v>1</v>
      </c>
      <c r="I30" s="43">
        <v>16</v>
      </c>
      <c r="J30" s="43">
        <v>85</v>
      </c>
      <c r="K30" s="44">
        <v>299</v>
      </c>
      <c r="L30" s="43">
        <v>1.98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109</v>
      </c>
      <c r="J32" s="19">
        <f t="shared" ref="J32:L32" si="9">SUM(J25:J31)</f>
        <v>748</v>
      </c>
      <c r="K32" s="25"/>
      <c r="L32" s="19">
        <f t="shared" si="9"/>
        <v>118.5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50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26</v>
      </c>
      <c r="H43" s="32">
        <f t="shared" ref="H43" si="15">H32+H42</f>
        <v>22</v>
      </c>
      <c r="I43" s="32">
        <f t="shared" ref="I43" si="16">I32+I42</f>
        <v>109</v>
      </c>
      <c r="J43" s="32">
        <f t="shared" ref="J43:L43" si="17">J32+J42</f>
        <v>748</v>
      </c>
      <c r="K43" s="32"/>
      <c r="L43" s="32">
        <f t="shared" si="17"/>
        <v>118.5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49</v>
      </c>
      <c r="F44" s="43">
        <v>90</v>
      </c>
      <c r="G44" s="43">
        <v>10</v>
      </c>
      <c r="H44" s="43">
        <v>29</v>
      </c>
      <c r="I44" s="43">
        <v>12</v>
      </c>
      <c r="J44" s="43">
        <v>350</v>
      </c>
      <c r="K44" s="44">
        <v>377.11</v>
      </c>
      <c r="L44" s="43">
        <v>30.75</v>
      </c>
    </row>
    <row r="45" spans="1:12" ht="15" x14ac:dyDescent="0.25">
      <c r="A45" s="23"/>
      <c r="B45" s="15"/>
      <c r="C45" s="11"/>
      <c r="D45" s="57" t="s">
        <v>21</v>
      </c>
      <c r="E45" s="39" t="s">
        <v>50</v>
      </c>
      <c r="F45" s="40">
        <v>150</v>
      </c>
      <c r="G45" s="40">
        <v>3</v>
      </c>
      <c r="H45" s="40">
        <v>5</v>
      </c>
      <c r="I45" s="40">
        <v>24</v>
      </c>
      <c r="J45" s="40">
        <v>159</v>
      </c>
      <c r="K45" s="41">
        <v>226.01</v>
      </c>
      <c r="L45" s="40">
        <v>21.08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3</v>
      </c>
      <c r="H46" s="43"/>
      <c r="I46" s="43">
        <v>26</v>
      </c>
      <c r="J46" s="43">
        <v>171</v>
      </c>
      <c r="K46" s="44">
        <v>211.07</v>
      </c>
      <c r="L46" s="43">
        <v>4.12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50</v>
      </c>
      <c r="G47" s="43">
        <v>4</v>
      </c>
      <c r="H47" s="43">
        <v>2</v>
      </c>
      <c r="I47" s="43">
        <v>24</v>
      </c>
      <c r="J47" s="43">
        <v>122</v>
      </c>
      <c r="K47" s="44">
        <v>882.01</v>
      </c>
      <c r="L47" s="43">
        <v>3.9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52</v>
      </c>
      <c r="F49" s="43">
        <v>10</v>
      </c>
      <c r="G49" s="43"/>
      <c r="H49" s="43">
        <v>8</v>
      </c>
      <c r="I49" s="43"/>
      <c r="J49" s="43">
        <v>75</v>
      </c>
      <c r="K49" s="44">
        <v>574</v>
      </c>
      <c r="L49" s="43">
        <v>11.85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</v>
      </c>
      <c r="H51" s="19">
        <f t="shared" ref="H51" si="19">SUM(H44:H50)</f>
        <v>44</v>
      </c>
      <c r="I51" s="19">
        <f t="shared" ref="I51" si="20">SUM(I44:I50)</f>
        <v>86</v>
      </c>
      <c r="J51" s="19">
        <f t="shared" ref="J51:L51" si="21">SUM(J44:J50)</f>
        <v>877</v>
      </c>
      <c r="K51" s="25"/>
      <c r="L51" s="19">
        <f t="shared" si="21"/>
        <v>71.699999999999989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20</v>
      </c>
      <c r="H62" s="32">
        <f t="shared" ref="H62" si="27">H51+H61</f>
        <v>44</v>
      </c>
      <c r="I62" s="32">
        <f t="shared" ref="I62" si="28">I51+I61</f>
        <v>86</v>
      </c>
      <c r="J62" s="32">
        <f t="shared" ref="J62:L62" si="29">J51+J61</f>
        <v>877</v>
      </c>
      <c r="K62" s="32"/>
      <c r="L62" s="32">
        <f t="shared" si="29"/>
        <v>71.699999999999989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2" t="s">
        <v>54</v>
      </c>
      <c r="F63" s="43">
        <v>90</v>
      </c>
      <c r="G63" s="43">
        <v>17</v>
      </c>
      <c r="H63" s="43">
        <v>19</v>
      </c>
      <c r="I63" s="43">
        <v>17</v>
      </c>
      <c r="J63" s="43">
        <v>312</v>
      </c>
      <c r="K63" s="44">
        <v>526.1</v>
      </c>
      <c r="L63" s="43">
        <v>43.87</v>
      </c>
    </row>
    <row r="64" spans="1:12" ht="15" x14ac:dyDescent="0.25">
      <c r="A64" s="23"/>
      <c r="B64" s="15"/>
      <c r="C64" s="11"/>
      <c r="D64" s="57" t="s">
        <v>21</v>
      </c>
      <c r="E64" s="39" t="s">
        <v>55</v>
      </c>
      <c r="F64" s="40">
        <v>150</v>
      </c>
      <c r="G64" s="40">
        <v>6</v>
      </c>
      <c r="H64" s="40">
        <v>10</v>
      </c>
      <c r="I64" s="40">
        <v>28</v>
      </c>
      <c r="J64" s="40">
        <v>222</v>
      </c>
      <c r="K64" s="41">
        <v>463</v>
      </c>
      <c r="L64" s="40">
        <v>9.69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2</v>
      </c>
      <c r="H65" s="43"/>
      <c r="I65" s="43">
        <v>27</v>
      </c>
      <c r="J65" s="43">
        <v>111</v>
      </c>
      <c r="K65" s="44">
        <v>190</v>
      </c>
      <c r="L65" s="43">
        <v>6.67</v>
      </c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35</v>
      </c>
      <c r="G66" s="43">
        <v>3</v>
      </c>
      <c r="H66" s="43"/>
      <c r="I66" s="43">
        <v>17</v>
      </c>
      <c r="J66" s="43">
        <v>83</v>
      </c>
      <c r="K66" s="44">
        <v>768.06</v>
      </c>
      <c r="L66" s="43">
        <v>4.26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48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>
        <v>1.86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31</v>
      </c>
      <c r="H70" s="19">
        <f t="shared" ref="H70" si="31">SUM(H63:H69)</f>
        <v>30</v>
      </c>
      <c r="I70" s="19">
        <f t="shared" ref="I70" si="32">SUM(I63:I69)</f>
        <v>105</v>
      </c>
      <c r="J70" s="19">
        <f t="shared" ref="J70:L70" si="33">SUM(J63:J69)</f>
        <v>813</v>
      </c>
      <c r="K70" s="25"/>
      <c r="L70" s="19">
        <f t="shared" si="33"/>
        <v>66.349999999999994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31</v>
      </c>
      <c r="H81" s="32">
        <f t="shared" ref="H81" si="39">H70+H80</f>
        <v>30</v>
      </c>
      <c r="I81" s="32">
        <f t="shared" ref="I81" si="40">I70+I80</f>
        <v>105</v>
      </c>
      <c r="J81" s="32">
        <f t="shared" ref="J81:L81" si="41">J70+J80</f>
        <v>813</v>
      </c>
      <c r="K81" s="32"/>
      <c r="L81" s="32">
        <f t="shared" si="41"/>
        <v>66.349999999999994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58</v>
      </c>
      <c r="F82" s="43">
        <v>180</v>
      </c>
      <c r="G82" s="43">
        <v>51</v>
      </c>
      <c r="H82" s="43">
        <v>39</v>
      </c>
      <c r="I82" s="43">
        <v>24</v>
      </c>
      <c r="J82" s="43">
        <v>656</v>
      </c>
      <c r="K82" s="44">
        <v>634.04999999999995</v>
      </c>
      <c r="L82" s="40">
        <v>79.98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207</v>
      </c>
      <c r="G84" s="43"/>
      <c r="H84" s="43"/>
      <c r="I84" s="43">
        <v>15</v>
      </c>
      <c r="J84" s="43">
        <v>57</v>
      </c>
      <c r="K84" s="44">
        <v>685.1</v>
      </c>
      <c r="L84" s="43">
        <v>3.63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65</v>
      </c>
      <c r="G85" s="43">
        <v>5</v>
      </c>
      <c r="H85" s="43">
        <v>3</v>
      </c>
      <c r="I85" s="43">
        <v>34</v>
      </c>
      <c r="J85" s="43">
        <v>179</v>
      </c>
      <c r="K85" s="44">
        <v>768.04</v>
      </c>
      <c r="L85" s="43">
        <v>8.43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50</v>
      </c>
      <c r="G87" s="43">
        <v>4</v>
      </c>
      <c r="H87" s="43">
        <v>4</v>
      </c>
      <c r="I87" s="43">
        <v>28</v>
      </c>
      <c r="J87" s="43">
        <v>164</v>
      </c>
      <c r="K87" s="44">
        <v>201.01</v>
      </c>
      <c r="L87" s="43">
        <v>16.559999999999999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60</v>
      </c>
      <c r="H89" s="19">
        <f t="shared" ref="H89" si="43">SUM(H82:H88)</f>
        <v>46</v>
      </c>
      <c r="I89" s="19">
        <f t="shared" ref="I89" si="44">SUM(I82:I88)</f>
        <v>101</v>
      </c>
      <c r="J89" s="19">
        <f t="shared" ref="J89:L89" si="45">SUM(J82:J88)</f>
        <v>1056</v>
      </c>
      <c r="K89" s="25"/>
      <c r="L89" s="19">
        <f t="shared" si="45"/>
        <v>108.6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502</v>
      </c>
      <c r="G100" s="32">
        <f t="shared" ref="G100" si="50">G89+G99</f>
        <v>60</v>
      </c>
      <c r="H100" s="32">
        <f t="shared" ref="H100" si="51">H89+H99</f>
        <v>46</v>
      </c>
      <c r="I100" s="32">
        <f t="shared" ref="I100" si="52">I89+I99</f>
        <v>101</v>
      </c>
      <c r="J100" s="32">
        <f t="shared" ref="J100:L100" si="53">J89+J99</f>
        <v>1056</v>
      </c>
      <c r="K100" s="32"/>
      <c r="L100" s="32">
        <f t="shared" si="53"/>
        <v>108.6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62</v>
      </c>
      <c r="F101" s="43">
        <v>90</v>
      </c>
      <c r="G101" s="43">
        <v>11</v>
      </c>
      <c r="H101" s="43">
        <v>28</v>
      </c>
      <c r="I101" s="43">
        <v>11</v>
      </c>
      <c r="J101" s="43">
        <v>339</v>
      </c>
      <c r="K101" s="44">
        <v>379.35</v>
      </c>
      <c r="L101" s="43">
        <v>32.909999999999997</v>
      </c>
    </row>
    <row r="102" spans="1:12" ht="15" x14ac:dyDescent="0.25">
      <c r="A102" s="23"/>
      <c r="B102" s="15"/>
      <c r="C102" s="11"/>
      <c r="D102" s="57" t="s">
        <v>21</v>
      </c>
      <c r="E102" s="39" t="s">
        <v>63</v>
      </c>
      <c r="F102" s="40">
        <v>150</v>
      </c>
      <c r="G102" s="40">
        <v>14</v>
      </c>
      <c r="H102" s="40">
        <v>6</v>
      </c>
      <c r="I102" s="40">
        <v>31</v>
      </c>
      <c r="J102" s="40">
        <v>223</v>
      </c>
      <c r="K102" s="41">
        <v>231</v>
      </c>
      <c r="L102" s="40">
        <v>15.61</v>
      </c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/>
      <c r="H103" s="43"/>
      <c r="I103" s="43">
        <v>28</v>
      </c>
      <c r="J103" s="43">
        <v>109</v>
      </c>
      <c r="K103" s="44">
        <v>506</v>
      </c>
      <c r="L103" s="43">
        <v>8.27</v>
      </c>
    </row>
    <row r="104" spans="1:12" ht="15" x14ac:dyDescent="0.25">
      <c r="A104" s="23"/>
      <c r="B104" s="15"/>
      <c r="C104" s="11"/>
      <c r="D104" s="7" t="s">
        <v>23</v>
      </c>
      <c r="E104" s="42" t="s">
        <v>65</v>
      </c>
      <c r="F104" s="43">
        <v>50</v>
      </c>
      <c r="G104" s="43">
        <v>4</v>
      </c>
      <c r="H104" s="43">
        <v>2</v>
      </c>
      <c r="I104" s="43">
        <v>26</v>
      </c>
      <c r="J104" s="43">
        <v>138</v>
      </c>
      <c r="K104" s="44">
        <v>768.01</v>
      </c>
      <c r="L104" s="43">
        <v>6.7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thickBot="1" x14ac:dyDescent="0.3">
      <c r="A106" s="23"/>
      <c r="B106" s="15"/>
      <c r="C106" s="11"/>
      <c r="D106" s="6"/>
      <c r="E106" s="42" t="s">
        <v>66</v>
      </c>
      <c r="F106" s="43">
        <v>30</v>
      </c>
      <c r="G106" s="43"/>
      <c r="H106" s="43"/>
      <c r="I106" s="43">
        <v>12</v>
      </c>
      <c r="J106" s="43">
        <v>50</v>
      </c>
      <c r="K106" s="44">
        <v>438</v>
      </c>
      <c r="L106" s="43">
        <v>8.2100000000000009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29</v>
      </c>
      <c r="H108" s="19">
        <f t="shared" si="54"/>
        <v>36</v>
      </c>
      <c r="I108" s="19">
        <f t="shared" si="54"/>
        <v>108</v>
      </c>
      <c r="J108" s="19">
        <f t="shared" si="54"/>
        <v>859</v>
      </c>
      <c r="K108" s="25"/>
      <c r="L108" s="19">
        <f t="shared" ref="L108" si="55">SUM(L101:L107)</f>
        <v>71.699999999999989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29</v>
      </c>
      <c r="H119" s="32">
        <f t="shared" ref="H119" si="59">H108+H118</f>
        <v>36</v>
      </c>
      <c r="I119" s="32">
        <f t="shared" ref="I119" si="60">I108+I118</f>
        <v>108</v>
      </c>
      <c r="J119" s="32">
        <f t="shared" ref="J119:L119" si="61">J108+J118</f>
        <v>859</v>
      </c>
      <c r="K119" s="32"/>
      <c r="L119" s="32">
        <f t="shared" si="61"/>
        <v>71.699999999999989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67</v>
      </c>
      <c r="F120" s="43">
        <v>165</v>
      </c>
      <c r="G120" s="43">
        <v>26</v>
      </c>
      <c r="H120" s="43">
        <v>28</v>
      </c>
      <c r="I120" s="43">
        <v>5</v>
      </c>
      <c r="J120" s="43">
        <v>379</v>
      </c>
      <c r="K120" s="44">
        <v>169.24</v>
      </c>
      <c r="L120" s="43">
        <v>172.19</v>
      </c>
    </row>
    <row r="121" spans="1:12" ht="15" x14ac:dyDescent="0.25">
      <c r="A121" s="14"/>
      <c r="B121" s="15"/>
      <c r="C121" s="11"/>
      <c r="D121" s="57" t="s">
        <v>21</v>
      </c>
      <c r="E121" s="39" t="s">
        <v>55</v>
      </c>
      <c r="F121" s="40">
        <v>150</v>
      </c>
      <c r="G121" s="40">
        <v>6</v>
      </c>
      <c r="H121" s="40">
        <v>10</v>
      </c>
      <c r="I121" s="40">
        <v>28</v>
      </c>
      <c r="J121" s="40">
        <v>222</v>
      </c>
      <c r="K121" s="41">
        <v>463</v>
      </c>
      <c r="L121" s="40">
        <v>10.34</v>
      </c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/>
      <c r="H122" s="43"/>
      <c r="I122" s="43">
        <v>26</v>
      </c>
      <c r="J122" s="43">
        <v>100</v>
      </c>
      <c r="K122" s="44">
        <v>312</v>
      </c>
      <c r="L122" s="43">
        <v>6.97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25</v>
      </c>
      <c r="G123" s="43">
        <v>2</v>
      </c>
      <c r="H123" s="43">
        <v>1</v>
      </c>
      <c r="I123" s="43">
        <v>13</v>
      </c>
      <c r="J123" s="43">
        <v>69</v>
      </c>
      <c r="K123" s="44">
        <v>768.02</v>
      </c>
      <c r="L123" s="43">
        <v>3.24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 x14ac:dyDescent="0.3">
      <c r="A125" s="14"/>
      <c r="B125" s="15"/>
      <c r="C125" s="11"/>
      <c r="D125" s="6"/>
      <c r="E125" s="42" t="s">
        <v>48</v>
      </c>
      <c r="F125" s="43">
        <v>25</v>
      </c>
      <c r="G125" s="43">
        <v>3</v>
      </c>
      <c r="H125" s="43">
        <v>1</v>
      </c>
      <c r="I125" s="43">
        <v>16</v>
      </c>
      <c r="J125" s="43">
        <v>85</v>
      </c>
      <c r="K125" s="44">
        <v>299</v>
      </c>
      <c r="L125" s="43">
        <v>1.99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37</v>
      </c>
      <c r="H127" s="19">
        <f t="shared" si="62"/>
        <v>40</v>
      </c>
      <c r="I127" s="19">
        <f t="shared" si="62"/>
        <v>88</v>
      </c>
      <c r="J127" s="19">
        <f t="shared" si="62"/>
        <v>855</v>
      </c>
      <c r="K127" s="25"/>
      <c r="L127" s="19">
        <f t="shared" ref="L127" si="63">SUM(L120:L126)</f>
        <v>194.73000000000002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565</v>
      </c>
      <c r="G138" s="32">
        <f t="shared" ref="G138" si="66">G127+G137</f>
        <v>37</v>
      </c>
      <c r="H138" s="32">
        <f t="shared" ref="H138" si="67">H127+H137</f>
        <v>40</v>
      </c>
      <c r="I138" s="32">
        <f t="shared" ref="I138" si="68">I127+I137</f>
        <v>88</v>
      </c>
      <c r="J138" s="32">
        <f t="shared" ref="J138:L138" si="69">J127+J137</f>
        <v>855</v>
      </c>
      <c r="K138" s="32"/>
      <c r="L138" s="32">
        <f t="shared" si="69"/>
        <v>194.73000000000002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69</v>
      </c>
      <c r="F139" s="43">
        <v>90</v>
      </c>
      <c r="G139" s="43">
        <v>16</v>
      </c>
      <c r="H139" s="43">
        <v>8</v>
      </c>
      <c r="I139" s="43">
        <v>6</v>
      </c>
      <c r="J139" s="43">
        <v>166</v>
      </c>
      <c r="K139" s="44">
        <v>729.03</v>
      </c>
      <c r="L139" s="43">
        <v>67.62</v>
      </c>
    </row>
    <row r="140" spans="1:12" ht="15" x14ac:dyDescent="0.25">
      <c r="A140" s="23"/>
      <c r="B140" s="15"/>
      <c r="C140" s="11"/>
      <c r="D140" s="57" t="s">
        <v>21</v>
      </c>
      <c r="E140" s="39" t="s">
        <v>50</v>
      </c>
      <c r="F140" s="40">
        <v>150</v>
      </c>
      <c r="G140" s="40">
        <v>3</v>
      </c>
      <c r="H140" s="40">
        <v>5</v>
      </c>
      <c r="I140" s="40">
        <v>24</v>
      </c>
      <c r="J140" s="40">
        <v>159</v>
      </c>
      <c r="K140" s="41">
        <v>226.01</v>
      </c>
      <c r="L140" s="40">
        <v>20.32</v>
      </c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3</v>
      </c>
      <c r="H141" s="43"/>
      <c r="I141" s="43">
        <v>26</v>
      </c>
      <c r="J141" s="43">
        <v>171</v>
      </c>
      <c r="K141" s="44">
        <v>211.07</v>
      </c>
      <c r="L141" s="43">
        <v>3.97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70</v>
      </c>
      <c r="F142" s="43">
        <v>60</v>
      </c>
      <c r="G142" s="43">
        <v>5</v>
      </c>
      <c r="H142" s="43">
        <v>2</v>
      </c>
      <c r="I142" s="43">
        <v>29</v>
      </c>
      <c r="J142" s="43">
        <v>146</v>
      </c>
      <c r="K142" s="44">
        <v>69.150000000000006</v>
      </c>
      <c r="L142" s="43">
        <v>4.08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27</v>
      </c>
      <c r="H146" s="19">
        <f t="shared" si="70"/>
        <v>15</v>
      </c>
      <c r="I146" s="19">
        <f t="shared" si="70"/>
        <v>85</v>
      </c>
      <c r="J146" s="19">
        <f t="shared" si="70"/>
        <v>642</v>
      </c>
      <c r="K146" s="25"/>
      <c r="L146" s="19">
        <f t="shared" ref="L146" si="71">SUM(L139:L145)</f>
        <v>95.99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27</v>
      </c>
      <c r="H157" s="32">
        <f t="shared" ref="H157" si="75">H146+H156</f>
        <v>15</v>
      </c>
      <c r="I157" s="32">
        <f t="shared" ref="I157" si="76">I146+I156</f>
        <v>85</v>
      </c>
      <c r="J157" s="32">
        <f t="shared" ref="J157:L157" si="77">J146+J156</f>
        <v>642</v>
      </c>
      <c r="K157" s="32"/>
      <c r="L157" s="32">
        <f t="shared" si="77"/>
        <v>95.99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71</v>
      </c>
      <c r="F158" s="43">
        <v>90</v>
      </c>
      <c r="G158" s="43">
        <v>14</v>
      </c>
      <c r="H158" s="43">
        <v>17</v>
      </c>
      <c r="I158" s="43">
        <v>13</v>
      </c>
      <c r="J158" s="43">
        <v>264</v>
      </c>
      <c r="K158" s="44">
        <v>474.02</v>
      </c>
      <c r="L158" s="43">
        <v>39.1</v>
      </c>
    </row>
    <row r="159" spans="1:12" ht="15" x14ac:dyDescent="0.25">
      <c r="A159" s="23"/>
      <c r="B159" s="15"/>
      <c r="C159" s="11"/>
      <c r="D159" s="57" t="s">
        <v>21</v>
      </c>
      <c r="E159" s="39" t="s">
        <v>42</v>
      </c>
      <c r="F159" s="40">
        <v>180</v>
      </c>
      <c r="G159" s="40">
        <v>10</v>
      </c>
      <c r="H159" s="40">
        <v>15</v>
      </c>
      <c r="I159" s="40">
        <v>37</v>
      </c>
      <c r="J159" s="40">
        <v>324</v>
      </c>
      <c r="K159" s="41">
        <v>274</v>
      </c>
      <c r="L159" s="40">
        <v>34.130000000000003</v>
      </c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</v>
      </c>
      <c r="H160" s="43"/>
      <c r="I160" s="43">
        <v>28</v>
      </c>
      <c r="J160" s="43">
        <v>116</v>
      </c>
      <c r="K160" s="44">
        <v>949</v>
      </c>
      <c r="L160" s="43">
        <v>6.67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25</v>
      </c>
      <c r="G161" s="43">
        <v>2</v>
      </c>
      <c r="H161" s="43">
        <v>1</v>
      </c>
      <c r="I161" s="43">
        <v>13</v>
      </c>
      <c r="J161" s="43">
        <v>69</v>
      </c>
      <c r="K161" s="44">
        <v>768.02</v>
      </c>
      <c r="L161" s="43">
        <v>3.24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75" thickBot="1" x14ac:dyDescent="0.3">
      <c r="A163" s="23"/>
      <c r="B163" s="15"/>
      <c r="C163" s="11"/>
      <c r="D163" s="6"/>
      <c r="E163" s="42" t="s">
        <v>48</v>
      </c>
      <c r="F163" s="43">
        <v>25</v>
      </c>
      <c r="G163" s="43">
        <v>3</v>
      </c>
      <c r="H163" s="43">
        <v>1</v>
      </c>
      <c r="I163" s="43">
        <v>16</v>
      </c>
      <c r="J163" s="43">
        <v>85</v>
      </c>
      <c r="K163" s="44">
        <v>299</v>
      </c>
      <c r="L163" s="43">
        <v>1.98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30</v>
      </c>
      <c r="H165" s="19">
        <f t="shared" si="78"/>
        <v>34</v>
      </c>
      <c r="I165" s="19">
        <f t="shared" si="78"/>
        <v>107</v>
      </c>
      <c r="J165" s="19">
        <f t="shared" si="78"/>
        <v>858</v>
      </c>
      <c r="K165" s="25"/>
      <c r="L165" s="19">
        <f t="shared" ref="L165" si="79">SUM(L158:L164)</f>
        <v>85.12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3"/>
      <c r="F166" s="43"/>
      <c r="G166" s="43"/>
      <c r="H166" s="43"/>
      <c r="I166" s="43"/>
      <c r="J166" s="43"/>
      <c r="K166" s="43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>SUM(G167:G174)</f>
        <v>0</v>
      </c>
      <c r="H175" s="19">
        <f>SUM(H167:H174)</f>
        <v>0</v>
      </c>
      <c r="I175" s="19">
        <f>SUM(I167:I174)</f>
        <v>0</v>
      </c>
      <c r="J175" s="19">
        <f>SUM(J167:J174)</f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520</v>
      </c>
      <c r="G176" s="32">
        <f t="shared" ref="G176" si="81">G165+G175</f>
        <v>30</v>
      </c>
      <c r="H176" s="32">
        <f t="shared" ref="H176" si="82">H165+H175</f>
        <v>34</v>
      </c>
      <c r="I176" s="32">
        <f t="shared" ref="I176" si="83">I165+I175</f>
        <v>107</v>
      </c>
      <c r="J176" s="32">
        <f t="shared" ref="J176:L176" si="84">J165+J175</f>
        <v>858</v>
      </c>
      <c r="K176" s="32"/>
      <c r="L176" s="32">
        <f t="shared" si="84"/>
        <v>85.12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180</v>
      </c>
      <c r="G177" s="40">
        <v>51</v>
      </c>
      <c r="H177" s="40">
        <v>39</v>
      </c>
      <c r="I177" s="40">
        <v>24</v>
      </c>
      <c r="J177" s="40">
        <v>656</v>
      </c>
      <c r="K177" s="41">
        <v>634.04999999999995</v>
      </c>
      <c r="L177" s="40">
        <v>79.98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207</v>
      </c>
      <c r="G179" s="43"/>
      <c r="H179" s="43"/>
      <c r="I179" s="43">
        <v>15</v>
      </c>
      <c r="J179" s="43">
        <v>57</v>
      </c>
      <c r="K179" s="44">
        <v>685.1</v>
      </c>
      <c r="L179" s="43">
        <v>3.63</v>
      </c>
    </row>
    <row r="180" spans="1:12" ht="15" x14ac:dyDescent="0.25">
      <c r="A180" s="23"/>
      <c r="B180" s="15"/>
      <c r="C180" s="11"/>
      <c r="D180" s="7" t="s">
        <v>23</v>
      </c>
      <c r="E180" s="42" t="s">
        <v>61</v>
      </c>
      <c r="F180" s="43">
        <v>65</v>
      </c>
      <c r="G180" s="43">
        <v>5</v>
      </c>
      <c r="H180" s="43">
        <v>3</v>
      </c>
      <c r="I180" s="43">
        <v>34</v>
      </c>
      <c r="J180" s="43">
        <v>179</v>
      </c>
      <c r="K180" s="44">
        <v>768.04</v>
      </c>
      <c r="L180" s="43">
        <v>8.43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59</v>
      </c>
      <c r="F182" s="43">
        <v>50</v>
      </c>
      <c r="G182" s="43">
        <v>4</v>
      </c>
      <c r="H182" s="43">
        <v>4</v>
      </c>
      <c r="I182" s="43">
        <v>28</v>
      </c>
      <c r="J182" s="43">
        <v>164</v>
      </c>
      <c r="K182" s="44">
        <v>201.01</v>
      </c>
      <c r="L182" s="43">
        <v>16.559999999999999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5">SUM(G177:G183)</f>
        <v>60</v>
      </c>
      <c r="H184" s="19">
        <f t="shared" si="85"/>
        <v>46</v>
      </c>
      <c r="I184" s="19">
        <f t="shared" si="85"/>
        <v>101</v>
      </c>
      <c r="J184" s="19">
        <f t="shared" si="85"/>
        <v>1056</v>
      </c>
      <c r="K184" s="25"/>
      <c r="L184" s="19">
        <f t="shared" ref="L184" si="86">SUM(L177:L183)</f>
        <v>108.6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502</v>
      </c>
      <c r="G195" s="32">
        <f t="shared" ref="G195" si="89">G184+G194</f>
        <v>60</v>
      </c>
      <c r="H195" s="32">
        <f t="shared" ref="H195" si="90">H184+H194</f>
        <v>46</v>
      </c>
      <c r="I195" s="32">
        <f t="shared" ref="I195" si="91">I184+I194</f>
        <v>101</v>
      </c>
      <c r="J195" s="32">
        <f t="shared" ref="J195:L195" si="92">J184+J194</f>
        <v>1056</v>
      </c>
      <c r="K195" s="32"/>
      <c r="L195" s="32">
        <f t="shared" si="92"/>
        <v>108.6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510.9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35.200000000000003</v>
      </c>
      <c r="H196" s="34">
        <f t="shared" si="93"/>
        <v>33.5</v>
      </c>
      <c r="I196" s="34">
        <f t="shared" si="93"/>
        <v>98.2</v>
      </c>
      <c r="J196" s="34">
        <f t="shared" si="93"/>
        <v>846.2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100.8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Молчанов Игорь Евгеньевич</cp:lastModifiedBy>
  <dcterms:created xsi:type="dcterms:W3CDTF">2022-05-16T14:23:56Z</dcterms:created>
  <dcterms:modified xsi:type="dcterms:W3CDTF">2025-03-24T06:25:15Z</dcterms:modified>
</cp:coreProperties>
</file>