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192.168.1.99\primary\sch69\food\"/>
    </mc:Choice>
  </mc:AlternateContent>
  <bookViews>
    <workbookView xWindow="0" yWindow="0" windowWidth="19575" windowHeight="96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233" i="1" l="1"/>
  <c r="A233" i="1"/>
  <c r="L232" i="1"/>
  <c r="J232" i="1"/>
  <c r="I232" i="1"/>
  <c r="H232" i="1"/>
  <c r="G232" i="1"/>
  <c r="F232" i="1"/>
  <c r="B223" i="1"/>
  <c r="A223" i="1"/>
  <c r="L222" i="1"/>
  <c r="L233" i="1" s="1"/>
  <c r="J222" i="1"/>
  <c r="I222" i="1"/>
  <c r="H222" i="1"/>
  <c r="G222" i="1"/>
  <c r="F222" i="1"/>
  <c r="B214" i="1"/>
  <c r="A214" i="1"/>
  <c r="L213" i="1"/>
  <c r="J213" i="1"/>
  <c r="I213" i="1"/>
  <c r="H213" i="1"/>
  <c r="G213" i="1"/>
  <c r="F213" i="1"/>
  <c r="B204" i="1"/>
  <c r="A204" i="1"/>
  <c r="L203" i="1"/>
  <c r="J203" i="1"/>
  <c r="I203" i="1"/>
  <c r="H203" i="1"/>
  <c r="H214" i="1" s="1"/>
  <c r="G203" i="1"/>
  <c r="F203" i="1"/>
  <c r="B109" i="1"/>
  <c r="B119" i="1"/>
  <c r="A119" i="1"/>
  <c r="L118" i="1"/>
  <c r="J118" i="1"/>
  <c r="I118" i="1"/>
  <c r="H118" i="1"/>
  <c r="G118" i="1"/>
  <c r="F118" i="1"/>
  <c r="A109" i="1"/>
  <c r="L108" i="1"/>
  <c r="J108" i="1"/>
  <c r="I108" i="1"/>
  <c r="H108" i="1"/>
  <c r="G108" i="1"/>
  <c r="F108" i="1"/>
  <c r="I233" i="1" l="1"/>
  <c r="H233" i="1"/>
  <c r="J233" i="1"/>
  <c r="I214" i="1"/>
  <c r="J214" i="1"/>
  <c r="L119" i="1"/>
  <c r="L214" i="1"/>
  <c r="H119" i="1"/>
  <c r="I119" i="1"/>
  <c r="J119" i="1"/>
  <c r="F214" i="1"/>
  <c r="G214" i="1"/>
  <c r="G233" i="1"/>
  <c r="G119" i="1"/>
  <c r="F233" i="1"/>
  <c r="F119" i="1"/>
  <c r="B195" i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I176" i="1" l="1"/>
  <c r="I157" i="1"/>
  <c r="G138" i="1"/>
  <c r="I43" i="1"/>
  <c r="G157" i="1"/>
  <c r="H157" i="1"/>
  <c r="I62" i="1"/>
  <c r="H43" i="1"/>
  <c r="G43" i="1"/>
  <c r="G24" i="1"/>
  <c r="J176" i="1"/>
  <c r="F157" i="1"/>
  <c r="J157" i="1"/>
  <c r="F138" i="1"/>
  <c r="J62" i="1"/>
  <c r="J43" i="1"/>
  <c r="F43" i="1"/>
  <c r="F24" i="1"/>
  <c r="H81" i="1"/>
  <c r="I195" i="1"/>
  <c r="F62" i="1"/>
  <c r="J81" i="1"/>
  <c r="F176" i="1"/>
  <c r="J195" i="1"/>
  <c r="H195" i="1"/>
  <c r="I81" i="1"/>
  <c r="L81" i="1"/>
  <c r="G176" i="1"/>
  <c r="L195" i="1"/>
  <c r="G62" i="1"/>
  <c r="H62" i="1"/>
  <c r="H176" i="1"/>
  <c r="H24" i="1"/>
  <c r="H138" i="1"/>
  <c r="J138" i="1"/>
  <c r="I24" i="1"/>
  <c r="I138" i="1"/>
  <c r="F100" i="1"/>
  <c r="L24" i="1"/>
  <c r="L234" i="1" s="1"/>
  <c r="G100" i="1"/>
  <c r="L138" i="1"/>
  <c r="H100" i="1"/>
  <c r="I100" i="1"/>
  <c r="F81" i="1"/>
  <c r="J100" i="1"/>
  <c r="F195" i="1"/>
  <c r="J24" i="1"/>
  <c r="G81" i="1"/>
  <c r="L100" i="1"/>
  <c r="G195" i="1"/>
  <c r="G234" i="1" l="1"/>
  <c r="F234" i="1"/>
  <c r="J234" i="1"/>
  <c r="I234" i="1"/>
  <c r="H234" i="1"/>
</calcChain>
</file>

<file path=xl/sharedStrings.xml><?xml version="1.0" encoding="utf-8"?>
<sst xmlns="http://schemas.openxmlformats.org/spreadsheetml/2006/main" count="370" uniqueCount="113">
  <si>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</si>
  <si>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</si>
  <si>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</si>
  <si>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</si>
  <si>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</si>
  <si>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</si>
  <si>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</si>
  <si>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</si>
  <si>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</si>
  <si>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</si>
  <si>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</si>
  <si>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</si>
  <si>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</si>
  <si>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</si>
  <si>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</si>
  <si>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</si>
  <si>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</si>
  <si>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</si>
  <si>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</si>
  <si>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</si>
  <si>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</si>
  <si>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</si>
  <si>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</si>
  <si>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</si>
  <si>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</si>
  <si>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</si>
  <si>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</si>
  <si>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</si>
  <si>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</si>
  <si>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</si>
  <si>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</si>
  <si>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</si>
  <si>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</si>
  <si>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</si>
  <si>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</si>
  <si>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</si>
  <si>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</si>
  <si>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</si>
  <si>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</si>
  <si>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498/4</t>
  </si>
  <si>
    <t>Рожки отварные</t>
  </si>
  <si>
    <t>273/96</t>
  </si>
  <si>
    <t>Напиток лимонный</t>
  </si>
  <si>
    <t>651/96</t>
  </si>
  <si>
    <t>35.01</t>
  </si>
  <si>
    <t>Масло сливочное (|)</t>
  </si>
  <si>
    <t>574.12</t>
  </si>
  <si>
    <t>312.01</t>
  </si>
  <si>
    <t>175.17</t>
  </si>
  <si>
    <t>465,/96</t>
  </si>
  <si>
    <t>35.</t>
  </si>
  <si>
    <t>299</t>
  </si>
  <si>
    <t>465/96</t>
  </si>
  <si>
    <t>377.11</t>
  </si>
  <si>
    <t>Пюре картофельное по-домашнему 150 г</t>
  </si>
  <si>
    <t>226.01</t>
  </si>
  <si>
    <t>588/96</t>
  </si>
  <si>
    <t>526.09</t>
  </si>
  <si>
    <t>297/4</t>
  </si>
  <si>
    <t>190,</t>
  </si>
  <si>
    <t>880.3</t>
  </si>
  <si>
    <t>Масло сливочное 5 г (|)</t>
  </si>
  <si>
    <t>613.</t>
  </si>
  <si>
    <t>Запеканка творожная 180 г</t>
  </si>
  <si>
    <t>634.05</t>
  </si>
  <si>
    <t>Молоко сгущенное порционное 50 г</t>
  </si>
  <si>
    <t>201.01</t>
  </si>
  <si>
    <t>Чай с сахаром и лимоном (|)</t>
  </si>
  <si>
    <t>629/96</t>
  </si>
  <si>
    <t>880.28</t>
  </si>
  <si>
    <t>416/96</t>
  </si>
  <si>
    <t>Пюре гороховое по-домашнему</t>
  </si>
  <si>
    <t>284.0</t>
  </si>
  <si>
    <t>312</t>
  </si>
  <si>
    <t>880.25</t>
  </si>
  <si>
    <t>379.17</t>
  </si>
  <si>
    <t>Компот из изюма</t>
  </si>
  <si>
    <t>702/97</t>
  </si>
  <si>
    <t>300.06</t>
  </si>
  <si>
    <t>Масло сливочное 15 г</t>
  </si>
  <si>
    <t>22/97</t>
  </si>
  <si>
    <t>324/96</t>
  </si>
  <si>
    <t>226.01ттк</t>
  </si>
  <si>
    <t>Шницель по-Кукарски 90г/Гр/</t>
  </si>
  <si>
    <t>474.02</t>
  </si>
  <si>
    <t>65/96</t>
  </si>
  <si>
    <t>99.02</t>
  </si>
  <si>
    <t>379/.14</t>
  </si>
  <si>
    <t>190ттк</t>
  </si>
  <si>
    <t>Котлета рубленая из птицы 90 г /Гр б/н/</t>
  </si>
  <si>
    <t>Батон нарезной 50 г</t>
  </si>
  <si>
    <t>батон нарезной 50 г</t>
  </si>
  <si>
    <t>Зразы рубленые из свинины 90 г б/н</t>
  </si>
  <si>
    <t>Батон нарезной 25 г</t>
  </si>
  <si>
    <t>Котлета Рябушка 90 г /Гр б/н/</t>
  </si>
  <si>
    <t>Батон нарезной 35 г</t>
  </si>
  <si>
    <t>Батон нарезной 65 г</t>
  </si>
  <si>
    <t>Биточек рубленый из свинины 90 г (б/н)</t>
  </si>
  <si>
    <t>Батон нарезной 60 г</t>
  </si>
  <si>
    <t>Котлета Домашняя С 90 г б/н</t>
  </si>
  <si>
    <t>Зразы Ленивые 90 г (С) (б/н)</t>
  </si>
  <si>
    <t>Котлета из горбуши 90 г (б/н)</t>
  </si>
  <si>
    <t>Котлета Московская 90 г (К б/н)</t>
  </si>
  <si>
    <t>Рис отварной</t>
  </si>
  <si>
    <t>Напиток из кураги</t>
  </si>
  <si>
    <t>Хлеб  ржаной</t>
  </si>
  <si>
    <t>Хлеб ржаной</t>
  </si>
  <si>
    <t>Мясные ежики (С)</t>
  </si>
  <si>
    <t>Напиток из смеси  сухофруктов</t>
  </si>
  <si>
    <t>Каша гречневая рассыпчатая</t>
  </si>
  <si>
    <t>Напиток яблочный</t>
  </si>
  <si>
    <t>Напиток апельсиновый</t>
  </si>
  <si>
    <t>Напиток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</si>
</sst>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8"/>
      <name val="Arial"/>
    </font>
    <font>
      <sz val="11"/>
      <name val="Times New Roman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1" fillId="0" borderId="0"/>
  </cellStyleXfs>
  <cellXfs count="6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2" fontId="12" fillId="0" borderId="26" xfId="1" applyNumberFormat="1" applyFont="1" applyBorder="1" applyAlignment="1">
      <alignment horizontal="right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4"/>
  <sheetViews>
    <sheetView tabSelected="1" workbookViewId="0">
      <pane xSplit="4" ySplit="5" topLeftCell="E155" activePane="bottomRight" state="frozen"/>
      <selection pane="topRight" activeCell="E1" sqref="E1"/>
      <selection pane="bottomLeft" activeCell="A6" sqref="A6"/>
      <selection pane="bottomRight" activeCell="I162" sqref="I162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9"/>
      <c r="D1" s="60"/>
      <c r="E1" s="60"/>
      <c r="F1" s="12" t="s">
        <v>16</v>
      </c>
      <c r="G1" s="2" t="s">
        <v>17</v>
      </c>
      <c r="H1" s="61"/>
      <c r="I1" s="61"/>
      <c r="J1" s="61"/>
      <c r="K1" s="61"/>
    </row>
    <row r="2" spans="1:12" ht="18" x14ac:dyDescent="0.2">
      <c r="A2" s="35" t="s">
        <v>6</v>
      </c>
      <c r="C2" s="2"/>
      <c r="G2" s="2" t="s">
        <v>18</v>
      </c>
      <c r="H2" s="61"/>
      <c r="I2" s="61"/>
      <c r="J2" s="61"/>
      <c r="K2" s="61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21</v>
      </c>
      <c r="I3" s="48">
        <v>4</v>
      </c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89</v>
      </c>
      <c r="F6" s="40">
        <v>90</v>
      </c>
      <c r="G6" s="51">
        <v>20</v>
      </c>
      <c r="H6" s="51">
        <v>7</v>
      </c>
      <c r="I6" s="51">
        <v>16</v>
      </c>
      <c r="J6" s="51">
        <v>207</v>
      </c>
      <c r="K6" s="41" t="s">
        <v>39</v>
      </c>
      <c r="L6" s="40"/>
    </row>
    <row r="7" spans="1:12" ht="15" x14ac:dyDescent="0.25">
      <c r="A7" s="23"/>
      <c r="B7" s="15"/>
      <c r="C7" s="11"/>
      <c r="D7" s="6" t="s">
        <v>21</v>
      </c>
      <c r="E7" s="42" t="s">
        <v>40</v>
      </c>
      <c r="F7" s="43">
        <v>150</v>
      </c>
      <c r="G7" s="52">
        <v>4</v>
      </c>
      <c r="H7" s="52">
        <v>6</v>
      </c>
      <c r="I7" s="52">
        <v>39</v>
      </c>
      <c r="J7" s="52">
        <v>229</v>
      </c>
      <c r="K7" s="44" t="s">
        <v>41</v>
      </c>
      <c r="L7" s="43"/>
    </row>
    <row r="8" spans="1:12" ht="15" x14ac:dyDescent="0.25">
      <c r="A8" s="23"/>
      <c r="B8" s="15"/>
      <c r="C8" s="11"/>
      <c r="D8" s="7" t="s">
        <v>22</v>
      </c>
      <c r="E8" s="42" t="s">
        <v>42</v>
      </c>
      <c r="F8" s="43">
        <v>200</v>
      </c>
      <c r="G8" s="52">
        <v>1</v>
      </c>
      <c r="H8" s="52">
        <v>0</v>
      </c>
      <c r="I8" s="52">
        <v>28</v>
      </c>
      <c r="J8" s="52">
        <v>116</v>
      </c>
      <c r="K8" s="44" t="s">
        <v>43</v>
      </c>
      <c r="L8" s="43"/>
    </row>
    <row r="9" spans="1:12" ht="15" x14ac:dyDescent="0.25">
      <c r="A9" s="23"/>
      <c r="B9" s="15"/>
      <c r="C9" s="11"/>
      <c r="D9" s="7" t="s">
        <v>31</v>
      </c>
      <c r="E9" s="42" t="s">
        <v>90</v>
      </c>
      <c r="F9" s="43">
        <v>50</v>
      </c>
      <c r="G9" s="52">
        <v>4</v>
      </c>
      <c r="H9" s="52">
        <v>2</v>
      </c>
      <c r="I9" s="52">
        <v>26</v>
      </c>
      <c r="J9" s="52">
        <v>138</v>
      </c>
      <c r="K9" s="44" t="s">
        <v>44</v>
      </c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 t="s">
        <v>21</v>
      </c>
      <c r="E11" s="42" t="s">
        <v>45</v>
      </c>
      <c r="F11" s="52">
        <v>10</v>
      </c>
      <c r="G11" s="43">
        <v>0</v>
      </c>
      <c r="H11" s="43">
        <v>8</v>
      </c>
      <c r="I11" s="43">
        <v>0</v>
      </c>
      <c r="J11" s="43">
        <v>75</v>
      </c>
      <c r="K11" s="44" t="s">
        <v>46</v>
      </c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29</v>
      </c>
      <c r="H13" s="19">
        <f t="shared" si="0"/>
        <v>23</v>
      </c>
      <c r="I13" s="19">
        <f t="shared" si="0"/>
        <v>109</v>
      </c>
      <c r="J13" s="19">
        <f t="shared" si="0"/>
        <v>765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52"/>
      <c r="H15" s="52"/>
      <c r="I15" s="52"/>
      <c r="J15" s="52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52"/>
      <c r="H16" s="52"/>
      <c r="I16" s="52"/>
      <c r="J16" s="52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52"/>
      <c r="H17" s="52"/>
      <c r="I17" s="52"/>
      <c r="J17" s="52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52"/>
      <c r="H18" s="52"/>
      <c r="I18" s="52"/>
      <c r="J18" s="52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52"/>
      <c r="H19" s="52"/>
      <c r="I19" s="52"/>
      <c r="J19" s="52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 t="s">
        <v>29</v>
      </c>
      <c r="E21" s="42"/>
      <c r="F21" s="52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7" t="s">
        <v>4</v>
      </c>
      <c r="D24" s="58"/>
      <c r="E24" s="31"/>
      <c r="F24" s="32">
        <f>F13+F23</f>
        <v>500</v>
      </c>
      <c r="G24" s="32">
        <f t="shared" ref="G24:J24" si="4">G13+G23</f>
        <v>29</v>
      </c>
      <c r="H24" s="32">
        <f t="shared" si="4"/>
        <v>23</v>
      </c>
      <c r="I24" s="32">
        <f t="shared" si="4"/>
        <v>109</v>
      </c>
      <c r="J24" s="32">
        <f t="shared" si="4"/>
        <v>765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92</v>
      </c>
      <c r="F25" s="51">
        <v>90</v>
      </c>
      <c r="G25" s="51">
        <v>10</v>
      </c>
      <c r="H25" s="51">
        <v>26</v>
      </c>
      <c r="I25" s="51">
        <v>14</v>
      </c>
      <c r="J25" s="51">
        <v>337</v>
      </c>
      <c r="K25" s="41" t="s">
        <v>48</v>
      </c>
      <c r="L25" s="40"/>
    </row>
    <row r="26" spans="1:12" ht="15" x14ac:dyDescent="0.25">
      <c r="A26" s="14"/>
      <c r="B26" s="15"/>
      <c r="C26" s="11"/>
      <c r="D26" s="6" t="s">
        <v>21</v>
      </c>
      <c r="E26" s="42" t="s">
        <v>103</v>
      </c>
      <c r="F26" s="43">
        <v>150</v>
      </c>
      <c r="G26" s="43">
        <v>14</v>
      </c>
      <c r="H26" s="43">
        <v>6</v>
      </c>
      <c r="I26" s="43">
        <v>31</v>
      </c>
      <c r="J26" s="43">
        <v>223</v>
      </c>
      <c r="K26" s="44" t="s">
        <v>49</v>
      </c>
      <c r="L26" s="43"/>
    </row>
    <row r="27" spans="1:12" ht="15" x14ac:dyDescent="0.25">
      <c r="A27" s="14"/>
      <c r="B27" s="15"/>
      <c r="C27" s="11"/>
      <c r="D27" s="7" t="s">
        <v>22</v>
      </c>
      <c r="E27" s="42" t="s">
        <v>104</v>
      </c>
      <c r="F27" s="43">
        <v>200</v>
      </c>
      <c r="G27" s="43">
        <v>1</v>
      </c>
      <c r="H27" s="43">
        <v>0</v>
      </c>
      <c r="I27" s="43">
        <v>28</v>
      </c>
      <c r="J27" s="43">
        <v>116</v>
      </c>
      <c r="K27" s="44" t="s">
        <v>43</v>
      </c>
      <c r="L27" s="43"/>
    </row>
    <row r="28" spans="1:12" ht="15" x14ac:dyDescent="0.25">
      <c r="A28" s="14"/>
      <c r="B28" s="15"/>
      <c r="C28" s="11"/>
      <c r="D28" s="7" t="s">
        <v>31</v>
      </c>
      <c r="E28" s="42" t="s">
        <v>93</v>
      </c>
      <c r="F28" s="43">
        <v>25</v>
      </c>
      <c r="G28" s="43">
        <v>2</v>
      </c>
      <c r="H28" s="43">
        <v>1</v>
      </c>
      <c r="I28" s="43">
        <v>13</v>
      </c>
      <c r="J28" s="43">
        <v>69</v>
      </c>
      <c r="K28" s="44" t="s">
        <v>50</v>
      </c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 t="s">
        <v>21</v>
      </c>
      <c r="E30" s="42" t="s">
        <v>45</v>
      </c>
      <c r="F30" s="52">
        <v>10</v>
      </c>
      <c r="G30" s="52">
        <v>0</v>
      </c>
      <c r="H30" s="52">
        <v>8</v>
      </c>
      <c r="I30" s="52">
        <v>0</v>
      </c>
      <c r="J30" s="52">
        <v>75</v>
      </c>
      <c r="K30" s="44" t="s">
        <v>46</v>
      </c>
      <c r="L30" s="43"/>
    </row>
    <row r="31" spans="1:12" ht="15" x14ac:dyDescent="0.25">
      <c r="A31" s="14"/>
      <c r="B31" s="15"/>
      <c r="C31" s="11"/>
      <c r="D31" s="6" t="s">
        <v>32</v>
      </c>
      <c r="E31" s="42" t="s">
        <v>105</v>
      </c>
      <c r="F31" s="43">
        <v>25</v>
      </c>
      <c r="G31" s="52">
        <v>3</v>
      </c>
      <c r="H31" s="52">
        <v>1</v>
      </c>
      <c r="I31" s="52">
        <v>16</v>
      </c>
      <c r="J31" s="52">
        <v>85</v>
      </c>
      <c r="K31" s="44" t="s">
        <v>51</v>
      </c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30</v>
      </c>
      <c r="H32" s="19">
        <f t="shared" ref="H32" si="7">SUM(H25:H31)</f>
        <v>42</v>
      </c>
      <c r="I32" s="19">
        <f t="shared" ref="I32" si="8">SUM(I25:I31)</f>
        <v>102</v>
      </c>
      <c r="J32" s="19">
        <f t="shared" ref="J32:L32" si="9">SUM(J25:J31)</f>
        <v>905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52"/>
      <c r="G34" s="52"/>
      <c r="H34" s="52"/>
      <c r="I34" s="52"/>
      <c r="J34" s="52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52"/>
      <c r="G35" s="52"/>
      <c r="H35" s="52"/>
      <c r="I35" s="52"/>
      <c r="J35" s="52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52"/>
      <c r="H39" s="52"/>
      <c r="I39" s="52"/>
      <c r="J39" s="52"/>
      <c r="K39" s="44"/>
      <c r="L39" s="43"/>
    </row>
    <row r="40" spans="1:12" ht="15" x14ac:dyDescent="0.25">
      <c r="A40" s="14"/>
      <c r="B40" s="15"/>
      <c r="C40" s="11"/>
      <c r="D40" s="6" t="s">
        <v>27</v>
      </c>
      <c r="E40" s="42"/>
      <c r="F40" s="52"/>
      <c r="G40" s="52"/>
      <c r="H40" s="52"/>
      <c r="I40" s="52"/>
      <c r="J40" s="52"/>
      <c r="K40" s="44"/>
      <c r="L40" s="43"/>
    </row>
    <row r="41" spans="1:12" ht="15" x14ac:dyDescent="0.25">
      <c r="A41" s="14"/>
      <c r="B41" s="15"/>
      <c r="C41" s="11"/>
      <c r="D41" s="6" t="s">
        <v>29</v>
      </c>
      <c r="E41" s="42"/>
      <c r="F41" s="52"/>
      <c r="G41" s="52"/>
      <c r="H41" s="52"/>
      <c r="I41" s="52"/>
      <c r="J41" s="52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7" t="s">
        <v>4</v>
      </c>
      <c r="D43" s="58"/>
      <c r="E43" s="31"/>
      <c r="F43" s="32">
        <f>F32+F42</f>
        <v>500</v>
      </c>
      <c r="G43" s="32">
        <f t="shared" ref="G43" si="14">G32+G42</f>
        <v>30</v>
      </c>
      <c r="H43" s="32">
        <f t="shared" ref="H43" si="15">H32+H42</f>
        <v>42</v>
      </c>
      <c r="I43" s="32">
        <f t="shared" ref="I43" si="16">I32+I42</f>
        <v>102</v>
      </c>
      <c r="J43" s="32">
        <f t="shared" ref="J43:L43" si="17">J32+J42</f>
        <v>905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107</v>
      </c>
      <c r="F44" s="51">
        <v>90</v>
      </c>
      <c r="G44" s="51">
        <v>10</v>
      </c>
      <c r="H44" s="51">
        <v>29</v>
      </c>
      <c r="I44" s="51">
        <v>12</v>
      </c>
      <c r="J44" s="51">
        <v>350</v>
      </c>
      <c r="K44" s="41" t="s">
        <v>53</v>
      </c>
      <c r="L44" s="40"/>
    </row>
    <row r="45" spans="1:12" ht="15" x14ac:dyDescent="0.25">
      <c r="A45" s="23"/>
      <c r="B45" s="15"/>
      <c r="C45" s="11"/>
      <c r="D45" s="6" t="s">
        <v>21</v>
      </c>
      <c r="E45" s="42" t="s">
        <v>54</v>
      </c>
      <c r="F45" s="52">
        <v>150</v>
      </c>
      <c r="G45" s="52">
        <v>3</v>
      </c>
      <c r="H45" s="52">
        <v>5</v>
      </c>
      <c r="I45" s="52">
        <v>24</v>
      </c>
      <c r="J45" s="52">
        <v>159</v>
      </c>
      <c r="K45" s="44" t="s">
        <v>55</v>
      </c>
      <c r="L45" s="43"/>
    </row>
    <row r="46" spans="1:12" ht="15" x14ac:dyDescent="0.25">
      <c r="A46" s="23"/>
      <c r="B46" s="15"/>
      <c r="C46" s="11"/>
      <c r="D46" s="7" t="s">
        <v>22</v>
      </c>
      <c r="E46" s="42" t="s">
        <v>108</v>
      </c>
      <c r="F46" s="52">
        <v>200</v>
      </c>
      <c r="G46" s="52">
        <v>3</v>
      </c>
      <c r="H46" s="52">
        <v>0</v>
      </c>
      <c r="I46" s="52">
        <v>26</v>
      </c>
      <c r="J46" s="52">
        <v>171</v>
      </c>
      <c r="K46" s="44" t="s">
        <v>56</v>
      </c>
      <c r="L46" s="43"/>
    </row>
    <row r="47" spans="1:12" ht="15" x14ac:dyDescent="0.25">
      <c r="A47" s="23"/>
      <c r="B47" s="15"/>
      <c r="C47" s="11"/>
      <c r="D47" s="7" t="s">
        <v>31</v>
      </c>
      <c r="E47" s="42" t="s">
        <v>91</v>
      </c>
      <c r="F47" s="43">
        <v>50</v>
      </c>
      <c r="G47" s="52">
        <v>4</v>
      </c>
      <c r="H47" s="52">
        <v>2</v>
      </c>
      <c r="I47" s="52">
        <v>26</v>
      </c>
      <c r="J47" s="52">
        <v>138</v>
      </c>
      <c r="K47" s="44" t="s">
        <v>44</v>
      </c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 t="s">
        <v>21</v>
      </c>
      <c r="E49" s="42" t="s">
        <v>45</v>
      </c>
      <c r="F49" s="52">
        <v>10</v>
      </c>
      <c r="G49" s="52">
        <v>0</v>
      </c>
      <c r="H49" s="52">
        <v>8</v>
      </c>
      <c r="I49" s="52">
        <v>0</v>
      </c>
      <c r="J49" s="52">
        <v>75</v>
      </c>
      <c r="K49" s="44" t="s">
        <v>46</v>
      </c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20</v>
      </c>
      <c r="H51" s="19">
        <f t="shared" ref="H51" si="19">SUM(H44:H50)</f>
        <v>44</v>
      </c>
      <c r="I51" s="19">
        <f t="shared" ref="I51" si="20">SUM(I44:I50)</f>
        <v>88</v>
      </c>
      <c r="J51" s="19">
        <f t="shared" ref="J51:L51" si="21">SUM(J44:J50)</f>
        <v>893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52"/>
      <c r="H53" s="52"/>
      <c r="I53" s="52"/>
      <c r="J53" s="52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52"/>
      <c r="G54" s="52"/>
      <c r="H54" s="52"/>
      <c r="I54" s="52"/>
      <c r="J54" s="52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52"/>
      <c r="G55" s="52"/>
      <c r="H55" s="52"/>
      <c r="I55" s="52"/>
      <c r="J55" s="52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52"/>
      <c r="G56" s="52"/>
      <c r="H56" s="52"/>
      <c r="I56" s="52"/>
      <c r="J56" s="52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52"/>
      <c r="H57" s="52"/>
      <c r="I57" s="52"/>
      <c r="J57" s="52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 t="s">
        <v>29</v>
      </c>
      <c r="E59" s="42"/>
      <c r="F59" s="52"/>
      <c r="G59" s="52"/>
      <c r="H59" s="52"/>
      <c r="I59" s="52"/>
      <c r="J59" s="52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7" t="s">
        <v>4</v>
      </c>
      <c r="D62" s="58"/>
      <c r="E62" s="31"/>
      <c r="F62" s="32">
        <f>F51+F61</f>
        <v>500</v>
      </c>
      <c r="G62" s="32">
        <f t="shared" ref="G62" si="26">G51+G61</f>
        <v>20</v>
      </c>
      <c r="H62" s="32">
        <f t="shared" ref="H62" si="27">H51+H61</f>
        <v>44</v>
      </c>
      <c r="I62" s="32">
        <f t="shared" ref="I62" si="28">I51+I61</f>
        <v>88</v>
      </c>
      <c r="J62" s="32">
        <f t="shared" ref="J62:L62" si="29">J51+J61</f>
        <v>893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94</v>
      </c>
      <c r="F63" s="40">
        <v>90</v>
      </c>
      <c r="G63" s="40">
        <v>17</v>
      </c>
      <c r="H63" s="40">
        <v>19</v>
      </c>
      <c r="I63" s="40">
        <v>17</v>
      </c>
      <c r="J63" s="40">
        <v>312</v>
      </c>
      <c r="K63" s="41" t="s">
        <v>57</v>
      </c>
      <c r="L63" s="40"/>
    </row>
    <row r="64" spans="1:12" ht="15" x14ac:dyDescent="0.25">
      <c r="A64" s="23"/>
      <c r="B64" s="15"/>
      <c r="C64" s="11"/>
      <c r="D64" s="6" t="s">
        <v>21</v>
      </c>
      <c r="E64" s="42" t="s">
        <v>109</v>
      </c>
      <c r="F64" s="43">
        <v>150</v>
      </c>
      <c r="G64" s="43">
        <v>6</v>
      </c>
      <c r="H64" s="43">
        <v>10</v>
      </c>
      <c r="I64" s="43">
        <v>28</v>
      </c>
      <c r="J64" s="43">
        <v>222</v>
      </c>
      <c r="K64" s="44" t="s">
        <v>58</v>
      </c>
      <c r="L64" s="43"/>
    </row>
    <row r="65" spans="1:12" ht="15" x14ac:dyDescent="0.25">
      <c r="A65" s="23"/>
      <c r="B65" s="15"/>
      <c r="C65" s="11"/>
      <c r="D65" s="7" t="s">
        <v>22</v>
      </c>
      <c r="E65" s="42" t="s">
        <v>110</v>
      </c>
      <c r="F65" s="43">
        <v>200</v>
      </c>
      <c r="G65" s="52">
        <v>2</v>
      </c>
      <c r="H65" s="52">
        <v>0</v>
      </c>
      <c r="I65" s="52">
        <v>27</v>
      </c>
      <c r="J65" s="52">
        <v>111</v>
      </c>
      <c r="K65" s="44" t="s">
        <v>59</v>
      </c>
      <c r="L65" s="43"/>
    </row>
    <row r="66" spans="1:12" ht="15" x14ac:dyDescent="0.25">
      <c r="A66" s="23"/>
      <c r="B66" s="15"/>
      <c r="C66" s="11"/>
      <c r="D66" s="7" t="s">
        <v>31</v>
      </c>
      <c r="E66" s="42" t="s">
        <v>95</v>
      </c>
      <c r="F66" s="43">
        <v>35</v>
      </c>
      <c r="G66" s="43">
        <v>3</v>
      </c>
      <c r="H66" s="43">
        <v>1</v>
      </c>
      <c r="I66" s="43">
        <v>19</v>
      </c>
      <c r="J66" s="43">
        <v>97</v>
      </c>
      <c r="K66" s="44" t="s">
        <v>60</v>
      </c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 t="s">
        <v>21</v>
      </c>
      <c r="E68" s="42" t="s">
        <v>61</v>
      </c>
      <c r="F68" s="43">
        <v>5</v>
      </c>
      <c r="G68" s="43">
        <v>0</v>
      </c>
      <c r="H68" s="43">
        <v>4</v>
      </c>
      <c r="I68" s="43">
        <v>0</v>
      </c>
      <c r="J68" s="43">
        <v>37</v>
      </c>
      <c r="K68" s="44" t="s">
        <v>62</v>
      </c>
      <c r="L68" s="43"/>
    </row>
    <row r="69" spans="1:12" ht="15" x14ac:dyDescent="0.25">
      <c r="A69" s="23"/>
      <c r="B69" s="15"/>
      <c r="C69" s="11"/>
      <c r="D69" s="6" t="s">
        <v>32</v>
      </c>
      <c r="E69" s="42" t="s">
        <v>106</v>
      </c>
      <c r="F69" s="43">
        <v>25</v>
      </c>
      <c r="G69" s="52">
        <v>3</v>
      </c>
      <c r="H69" s="52">
        <v>1</v>
      </c>
      <c r="I69" s="52">
        <v>16</v>
      </c>
      <c r="J69" s="52">
        <v>85</v>
      </c>
      <c r="K69" s="44" t="s">
        <v>51</v>
      </c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505</v>
      </c>
      <c r="G70" s="19">
        <f t="shared" ref="G70" si="30">SUM(G63:G69)</f>
        <v>31</v>
      </c>
      <c r="H70" s="19">
        <f t="shared" ref="H70" si="31">SUM(H63:H69)</f>
        <v>35</v>
      </c>
      <c r="I70" s="19">
        <f t="shared" ref="I70" si="32">SUM(I63:I69)</f>
        <v>107</v>
      </c>
      <c r="J70" s="19">
        <f t="shared" ref="J70:L70" si="33">SUM(J63:J69)</f>
        <v>864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52"/>
      <c r="H75" s="52"/>
      <c r="I75" s="52"/>
      <c r="J75" s="52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52"/>
      <c r="H76" s="52"/>
      <c r="I76" s="52"/>
      <c r="J76" s="52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52"/>
      <c r="H77" s="52"/>
      <c r="I77" s="52"/>
      <c r="J77" s="52"/>
      <c r="K77" s="44"/>
      <c r="L77" s="43"/>
    </row>
    <row r="78" spans="1:12" ht="15" x14ac:dyDescent="0.25">
      <c r="A78" s="23"/>
      <c r="B78" s="15"/>
      <c r="C78" s="11"/>
      <c r="D78" s="6" t="s">
        <v>27</v>
      </c>
      <c r="E78" s="42"/>
      <c r="F78" s="43"/>
      <c r="G78" s="52"/>
      <c r="H78" s="52"/>
      <c r="I78" s="52"/>
      <c r="J78" s="52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7" t="s">
        <v>4</v>
      </c>
      <c r="D81" s="58"/>
      <c r="E81" s="31"/>
      <c r="F81" s="32">
        <f>F70+F80</f>
        <v>505</v>
      </c>
      <c r="G81" s="32">
        <f t="shared" ref="G81" si="38">G70+G80</f>
        <v>31</v>
      </c>
      <c r="H81" s="32">
        <f t="shared" ref="H81" si="39">H70+H80</f>
        <v>35</v>
      </c>
      <c r="I81" s="32">
        <f t="shared" ref="I81" si="40">I70+I80</f>
        <v>107</v>
      </c>
      <c r="J81" s="32">
        <f t="shared" ref="J81:L81" si="41">J70+J80</f>
        <v>864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63</v>
      </c>
      <c r="F82" s="40">
        <v>180</v>
      </c>
      <c r="G82" s="40">
        <v>51</v>
      </c>
      <c r="H82" s="40">
        <v>39</v>
      </c>
      <c r="I82" s="40">
        <v>24</v>
      </c>
      <c r="J82" s="40">
        <v>656</v>
      </c>
      <c r="K82" s="41" t="s">
        <v>64</v>
      </c>
      <c r="L82" s="40"/>
    </row>
    <row r="83" spans="1:12" ht="15" x14ac:dyDescent="0.25">
      <c r="A83" s="23"/>
      <c r="B83" s="15"/>
      <c r="C83" s="11"/>
      <c r="D83" s="6" t="s">
        <v>21</v>
      </c>
      <c r="E83" s="42" t="s">
        <v>65</v>
      </c>
      <c r="F83" s="43">
        <v>50</v>
      </c>
      <c r="G83" s="52">
        <v>4</v>
      </c>
      <c r="H83" s="52">
        <v>4</v>
      </c>
      <c r="I83" s="52">
        <v>28</v>
      </c>
      <c r="J83" s="52">
        <v>164</v>
      </c>
      <c r="K83" s="44" t="s">
        <v>66</v>
      </c>
      <c r="L83" s="43"/>
    </row>
    <row r="84" spans="1:12" ht="15" x14ac:dyDescent="0.25">
      <c r="A84" s="23"/>
      <c r="B84" s="15"/>
      <c r="C84" s="11"/>
      <c r="D84" s="7" t="s">
        <v>22</v>
      </c>
      <c r="E84" s="42" t="s">
        <v>67</v>
      </c>
      <c r="F84" s="43">
        <v>207</v>
      </c>
      <c r="G84" s="52">
        <v>0</v>
      </c>
      <c r="H84" s="52">
        <v>0</v>
      </c>
      <c r="I84" s="52">
        <v>15</v>
      </c>
      <c r="J84" s="52">
        <v>57</v>
      </c>
      <c r="K84" s="44" t="s">
        <v>68</v>
      </c>
      <c r="L84" s="43"/>
    </row>
    <row r="85" spans="1:12" ht="15" x14ac:dyDescent="0.25">
      <c r="A85" s="23"/>
      <c r="B85" s="15"/>
      <c r="C85" s="11"/>
      <c r="D85" s="7" t="s">
        <v>31</v>
      </c>
      <c r="E85" s="42" t="s">
        <v>96</v>
      </c>
      <c r="F85" s="43">
        <v>65</v>
      </c>
      <c r="G85" s="43">
        <v>5</v>
      </c>
      <c r="H85" s="43">
        <v>2</v>
      </c>
      <c r="I85" s="43">
        <v>36</v>
      </c>
      <c r="J85" s="43">
        <v>179</v>
      </c>
      <c r="K85" s="44" t="s">
        <v>69</v>
      </c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502</v>
      </c>
      <c r="G89" s="19">
        <f t="shared" ref="G89" si="42">SUM(G82:G88)</f>
        <v>60</v>
      </c>
      <c r="H89" s="19">
        <f t="shared" ref="H89" si="43">SUM(H82:H88)</f>
        <v>45</v>
      </c>
      <c r="I89" s="19">
        <f t="shared" ref="I89" si="44">SUM(I82:I88)</f>
        <v>103</v>
      </c>
      <c r="J89" s="19">
        <f t="shared" ref="J89:L89" si="45">SUM(J82:J88)</f>
        <v>1056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52"/>
      <c r="H91" s="52"/>
      <c r="I91" s="52"/>
      <c r="J91" s="52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52"/>
      <c r="H94" s="52"/>
      <c r="I94" s="52"/>
      <c r="J94" s="52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52"/>
      <c r="H95" s="52"/>
      <c r="I95" s="52"/>
      <c r="J95" s="52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 t="s">
        <v>27</v>
      </c>
      <c r="E97" s="42"/>
      <c r="F97" s="43"/>
      <c r="G97" s="52"/>
      <c r="H97" s="52"/>
      <c r="I97" s="52"/>
      <c r="J97" s="52"/>
      <c r="K97" s="44"/>
      <c r="L97" s="43"/>
    </row>
    <row r="98" spans="1:12" ht="15" x14ac:dyDescent="0.25">
      <c r="A98" s="23"/>
      <c r="B98" s="15"/>
      <c r="C98" s="11"/>
      <c r="D98" s="6" t="s">
        <v>28</v>
      </c>
      <c r="E98" s="42"/>
      <c r="F98" s="43"/>
      <c r="G98" s="52"/>
      <c r="H98" s="52"/>
      <c r="I98" s="52"/>
      <c r="J98" s="52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7" t="s">
        <v>4</v>
      </c>
      <c r="D100" s="58"/>
      <c r="E100" s="31"/>
      <c r="F100" s="32">
        <f>F89+F99</f>
        <v>502</v>
      </c>
      <c r="G100" s="32">
        <f t="shared" ref="G100" si="50">G89+G99</f>
        <v>60</v>
      </c>
      <c r="H100" s="32">
        <f t="shared" ref="H100" si="51">H89+H99</f>
        <v>45</v>
      </c>
      <c r="I100" s="32">
        <f t="shared" ref="I100" si="52">I89+I99</f>
        <v>103</v>
      </c>
      <c r="J100" s="32">
        <f t="shared" ref="J100:L100" si="53">J89+J99</f>
        <v>1056</v>
      </c>
      <c r="K100" s="32"/>
      <c r="L100" s="32">
        <f t="shared" si="53"/>
        <v>0</v>
      </c>
    </row>
    <row r="101" spans="1:12" ht="15" x14ac:dyDescent="0.25">
      <c r="A101" s="20">
        <v>1</v>
      </c>
      <c r="B101" s="21">
        <v>6</v>
      </c>
      <c r="C101" s="22" t="s">
        <v>20</v>
      </c>
      <c r="D101" s="5" t="s">
        <v>21</v>
      </c>
      <c r="E101" s="39" t="s">
        <v>97</v>
      </c>
      <c r="F101" s="51">
        <v>90</v>
      </c>
      <c r="G101" s="51">
        <v>12</v>
      </c>
      <c r="H101" s="51">
        <v>28</v>
      </c>
      <c r="I101" s="51">
        <v>16</v>
      </c>
      <c r="J101" s="51">
        <v>364</v>
      </c>
      <c r="K101" s="41" t="s">
        <v>70</v>
      </c>
      <c r="L101" s="40"/>
    </row>
    <row r="102" spans="1:12" ht="15" x14ac:dyDescent="0.25">
      <c r="A102" s="23"/>
      <c r="B102" s="15"/>
      <c r="C102" s="11"/>
      <c r="D102" s="6" t="s">
        <v>21</v>
      </c>
      <c r="E102" s="42" t="s">
        <v>71</v>
      </c>
      <c r="F102" s="52">
        <v>150</v>
      </c>
      <c r="G102" s="52">
        <v>14</v>
      </c>
      <c r="H102" s="52">
        <v>6</v>
      </c>
      <c r="I102" s="52">
        <v>31</v>
      </c>
      <c r="J102" s="52">
        <v>233</v>
      </c>
      <c r="K102" s="44" t="s">
        <v>72</v>
      </c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111</v>
      </c>
      <c r="F103" s="52">
        <v>200</v>
      </c>
      <c r="G103" s="52">
        <v>0</v>
      </c>
      <c r="H103" s="52">
        <v>0</v>
      </c>
      <c r="I103" s="52">
        <v>26</v>
      </c>
      <c r="J103" s="52">
        <v>100</v>
      </c>
      <c r="K103" s="44" t="s">
        <v>73</v>
      </c>
      <c r="L103" s="43"/>
    </row>
    <row r="104" spans="1:12" ht="15" x14ac:dyDescent="0.25">
      <c r="A104" s="23"/>
      <c r="B104" s="15"/>
      <c r="C104" s="11"/>
      <c r="D104" s="7" t="s">
        <v>31</v>
      </c>
      <c r="E104" s="42" t="s">
        <v>98</v>
      </c>
      <c r="F104" s="43">
        <v>60</v>
      </c>
      <c r="G104" s="52">
        <v>5</v>
      </c>
      <c r="H104" s="52">
        <v>2</v>
      </c>
      <c r="I104" s="52">
        <v>33</v>
      </c>
      <c r="J104" s="52">
        <v>166</v>
      </c>
      <c r="K104" s="44" t="s">
        <v>74</v>
      </c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4">SUM(G101:G107)</f>
        <v>31</v>
      </c>
      <c r="H108" s="19">
        <f t="shared" si="54"/>
        <v>36</v>
      </c>
      <c r="I108" s="19">
        <f t="shared" si="54"/>
        <v>106</v>
      </c>
      <c r="J108" s="19">
        <f t="shared" si="54"/>
        <v>863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1</v>
      </c>
      <c r="B109" s="13">
        <f>B101</f>
        <v>6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52"/>
      <c r="G110" s="52"/>
      <c r="H110" s="52"/>
      <c r="I110" s="52"/>
      <c r="J110" s="52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52"/>
      <c r="G111" s="52"/>
      <c r="H111" s="52"/>
      <c r="I111" s="52"/>
      <c r="J111" s="52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52"/>
      <c r="G112" s="52"/>
      <c r="H112" s="52"/>
      <c r="I112" s="52"/>
      <c r="J112" s="52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52"/>
      <c r="G113" s="52"/>
      <c r="H113" s="52"/>
      <c r="I113" s="52"/>
      <c r="J113" s="52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52"/>
      <c r="H114" s="52"/>
      <c r="I114" s="52"/>
      <c r="J114" s="52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 t="s">
        <v>27</v>
      </c>
      <c r="E116" s="42"/>
      <c r="F116" s="52"/>
      <c r="G116" s="52"/>
      <c r="H116" s="52"/>
      <c r="I116" s="52"/>
      <c r="J116" s="52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customHeight="1" x14ac:dyDescent="0.2">
      <c r="A119" s="29">
        <f>A101</f>
        <v>1</v>
      </c>
      <c r="B119" s="30">
        <f>B101</f>
        <v>6</v>
      </c>
      <c r="C119" s="57" t="s">
        <v>4</v>
      </c>
      <c r="D119" s="58"/>
      <c r="E119" s="31"/>
      <c r="F119" s="32">
        <f>F108+F118</f>
        <v>500</v>
      </c>
      <c r="G119" s="32">
        <f t="shared" ref="G119:J119" si="58">G108+G118</f>
        <v>31</v>
      </c>
      <c r="H119" s="32">
        <f t="shared" si="58"/>
        <v>36</v>
      </c>
      <c r="I119" s="32">
        <f t="shared" si="58"/>
        <v>106</v>
      </c>
      <c r="J119" s="32">
        <f t="shared" si="58"/>
        <v>863</v>
      </c>
      <c r="K119" s="32"/>
      <c r="L119" s="32">
        <f t="shared" ref="L119" si="59">L108+L118</f>
        <v>0</v>
      </c>
    </row>
    <row r="120" spans="1:12" ht="15" x14ac:dyDescent="0.25">
      <c r="A120" s="14">
        <v>2</v>
      </c>
      <c r="B120" s="15">
        <v>1</v>
      </c>
      <c r="C120" s="22" t="s">
        <v>20</v>
      </c>
      <c r="D120" s="5" t="s">
        <v>21</v>
      </c>
      <c r="E120" s="39" t="s">
        <v>99</v>
      </c>
      <c r="F120" s="40">
        <v>90</v>
      </c>
      <c r="G120" s="51">
        <v>11</v>
      </c>
      <c r="H120" s="51">
        <v>28</v>
      </c>
      <c r="I120" s="51">
        <v>11</v>
      </c>
      <c r="J120" s="51">
        <v>339</v>
      </c>
      <c r="K120" s="41" t="s">
        <v>75</v>
      </c>
      <c r="L120" s="40"/>
    </row>
    <row r="121" spans="1:12" ht="15" x14ac:dyDescent="0.25">
      <c r="A121" s="14"/>
      <c r="B121" s="15"/>
      <c r="C121" s="11"/>
      <c r="D121" s="6" t="s">
        <v>21</v>
      </c>
      <c r="E121" s="42" t="s">
        <v>103</v>
      </c>
      <c r="F121" s="52">
        <v>150</v>
      </c>
      <c r="G121" s="43">
        <v>14</v>
      </c>
      <c r="H121" s="43">
        <v>6</v>
      </c>
      <c r="I121" s="43">
        <v>31</v>
      </c>
      <c r="J121" s="43">
        <v>223</v>
      </c>
      <c r="K121" s="44" t="s">
        <v>52</v>
      </c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76</v>
      </c>
      <c r="F122" s="43">
        <v>200</v>
      </c>
      <c r="G122" s="52">
        <v>0</v>
      </c>
      <c r="H122" s="52">
        <v>0</v>
      </c>
      <c r="I122" s="52">
        <v>28</v>
      </c>
      <c r="J122" s="52">
        <v>109</v>
      </c>
      <c r="K122" s="44" t="s">
        <v>77</v>
      </c>
      <c r="L122" s="43"/>
    </row>
    <row r="123" spans="1:12" ht="15" x14ac:dyDescent="0.25">
      <c r="A123" s="14"/>
      <c r="B123" s="15"/>
      <c r="C123" s="11"/>
      <c r="D123" s="7" t="s">
        <v>31</v>
      </c>
      <c r="E123" s="42" t="s">
        <v>90</v>
      </c>
      <c r="F123" s="43">
        <v>50</v>
      </c>
      <c r="G123" s="52">
        <v>4</v>
      </c>
      <c r="H123" s="52">
        <v>2</v>
      </c>
      <c r="I123" s="52">
        <v>26</v>
      </c>
      <c r="J123" s="52">
        <v>138</v>
      </c>
      <c r="K123" s="44" t="s">
        <v>44</v>
      </c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 t="s">
        <v>21</v>
      </c>
      <c r="E125" s="42" t="s">
        <v>45</v>
      </c>
      <c r="F125" s="52">
        <v>10</v>
      </c>
      <c r="G125" s="43">
        <v>0</v>
      </c>
      <c r="H125" s="43">
        <v>8</v>
      </c>
      <c r="I125" s="43">
        <v>0</v>
      </c>
      <c r="J125" s="43">
        <v>75</v>
      </c>
      <c r="K125" s="44" t="s">
        <v>46</v>
      </c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0">SUM(G120:G126)</f>
        <v>29</v>
      </c>
      <c r="H127" s="19">
        <f t="shared" si="60"/>
        <v>44</v>
      </c>
      <c r="I127" s="19">
        <f t="shared" si="60"/>
        <v>96</v>
      </c>
      <c r="J127" s="19">
        <f t="shared" si="60"/>
        <v>884</v>
      </c>
      <c r="K127" s="25"/>
      <c r="L127" s="19">
        <f t="shared" ref="L127" si="61">SUM(L120:L126)</f>
        <v>0</v>
      </c>
    </row>
    <row r="128" spans="1:12" ht="15" x14ac:dyDescent="0.25">
      <c r="A128" s="13">
        <f>A120</f>
        <v>2</v>
      </c>
      <c r="B128" s="13">
        <f>B120</f>
        <v>1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52"/>
      <c r="H129" s="52"/>
      <c r="I129" s="52"/>
      <c r="J129" s="52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52"/>
      <c r="H130" s="52"/>
      <c r="I130" s="52"/>
      <c r="J130" s="52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52"/>
      <c r="H132" s="52"/>
      <c r="I132" s="52"/>
      <c r="J132" s="52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52"/>
      <c r="H133" s="52"/>
      <c r="I133" s="52"/>
      <c r="J133" s="52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 t="s">
        <v>29</v>
      </c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2">SUM(G128:G136)</f>
        <v>0</v>
      </c>
      <c r="H137" s="19">
        <f t="shared" si="62"/>
        <v>0</v>
      </c>
      <c r="I137" s="19">
        <f t="shared" si="62"/>
        <v>0</v>
      </c>
      <c r="J137" s="19">
        <f t="shared" si="62"/>
        <v>0</v>
      </c>
      <c r="K137" s="25"/>
      <c r="L137" s="19">
        <f t="shared" ref="L137" si="63">SUM(L128:L136)</f>
        <v>0</v>
      </c>
    </row>
    <row r="138" spans="1:12" ht="15" x14ac:dyDescent="0.2">
      <c r="A138" s="33">
        <f>A120</f>
        <v>2</v>
      </c>
      <c r="B138" s="33">
        <f>B120</f>
        <v>1</v>
      </c>
      <c r="C138" s="57" t="s">
        <v>4</v>
      </c>
      <c r="D138" s="58"/>
      <c r="E138" s="31"/>
      <c r="F138" s="32">
        <f>F127+F137</f>
        <v>500</v>
      </c>
      <c r="G138" s="32">
        <f t="shared" ref="G138" si="64">G127+G137</f>
        <v>29</v>
      </c>
      <c r="H138" s="32">
        <f t="shared" ref="H138" si="65">H127+H137</f>
        <v>44</v>
      </c>
      <c r="I138" s="32">
        <f t="shared" ref="I138" si="66">I127+I137</f>
        <v>96</v>
      </c>
      <c r="J138" s="32">
        <f t="shared" ref="J138:L138" si="67">J127+J137</f>
        <v>884</v>
      </c>
      <c r="K138" s="32"/>
      <c r="L138" s="32">
        <f t="shared" si="67"/>
        <v>0</v>
      </c>
    </row>
    <row r="139" spans="1:12" ht="15" x14ac:dyDescent="0.25">
      <c r="A139" s="20">
        <v>2</v>
      </c>
      <c r="B139" s="21">
        <v>2</v>
      </c>
      <c r="C139" s="22" t="s">
        <v>20</v>
      </c>
      <c r="D139" s="5" t="s">
        <v>21</v>
      </c>
      <c r="E139" s="39" t="s">
        <v>100</v>
      </c>
      <c r="F139" s="40">
        <v>90</v>
      </c>
      <c r="G139" s="51">
        <v>10</v>
      </c>
      <c r="H139" s="51">
        <v>25</v>
      </c>
      <c r="I139" s="51">
        <v>14</v>
      </c>
      <c r="J139" s="51">
        <v>324</v>
      </c>
      <c r="K139" s="41" t="s">
        <v>78</v>
      </c>
      <c r="L139" s="40"/>
    </row>
    <row r="140" spans="1:12" ht="15" x14ac:dyDescent="0.25">
      <c r="A140" s="23"/>
      <c r="B140" s="15"/>
      <c r="C140" s="11"/>
      <c r="D140" s="6" t="s">
        <v>21</v>
      </c>
      <c r="E140" s="42" t="s">
        <v>109</v>
      </c>
      <c r="F140" s="43">
        <v>150</v>
      </c>
      <c r="G140" s="52">
        <v>6</v>
      </c>
      <c r="H140" s="52">
        <v>10</v>
      </c>
      <c r="I140" s="52">
        <v>28</v>
      </c>
      <c r="J140" s="52">
        <v>222</v>
      </c>
      <c r="K140" s="44" t="s">
        <v>58</v>
      </c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111</v>
      </c>
      <c r="F141" s="43">
        <v>200</v>
      </c>
      <c r="G141" s="52">
        <v>0</v>
      </c>
      <c r="H141" s="52">
        <v>0</v>
      </c>
      <c r="I141" s="52">
        <v>26</v>
      </c>
      <c r="J141" s="52">
        <v>100</v>
      </c>
      <c r="K141" s="44" t="s">
        <v>47</v>
      </c>
      <c r="L141" s="43"/>
    </row>
    <row r="142" spans="1:12" ht="15.75" customHeight="1" x14ac:dyDescent="0.25">
      <c r="A142" s="23"/>
      <c r="B142" s="15"/>
      <c r="C142" s="11"/>
      <c r="D142" s="7" t="s">
        <v>31</v>
      </c>
      <c r="E142" s="42" t="s">
        <v>93</v>
      </c>
      <c r="F142" s="43">
        <v>25</v>
      </c>
      <c r="G142" s="43">
        <v>2</v>
      </c>
      <c r="H142" s="43">
        <v>1</v>
      </c>
      <c r="I142" s="43">
        <v>13</v>
      </c>
      <c r="J142" s="43">
        <v>69</v>
      </c>
      <c r="K142" s="44" t="s">
        <v>50</v>
      </c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 t="s">
        <v>21</v>
      </c>
      <c r="E144" s="42" t="s">
        <v>79</v>
      </c>
      <c r="F144" s="43">
        <v>15</v>
      </c>
      <c r="G144" s="52">
        <v>0</v>
      </c>
      <c r="H144" s="52">
        <v>12</v>
      </c>
      <c r="I144" s="52">
        <v>0</v>
      </c>
      <c r="J144" s="52">
        <v>112</v>
      </c>
      <c r="K144" s="44" t="s">
        <v>80</v>
      </c>
      <c r="L144" s="43"/>
    </row>
    <row r="145" spans="1:12" ht="15" x14ac:dyDescent="0.25">
      <c r="A145" s="23"/>
      <c r="B145" s="15"/>
      <c r="C145" s="11"/>
      <c r="D145" s="6" t="s">
        <v>32</v>
      </c>
      <c r="E145" s="42" t="s">
        <v>106</v>
      </c>
      <c r="F145" s="43">
        <v>25</v>
      </c>
      <c r="G145" s="52">
        <v>3</v>
      </c>
      <c r="H145" s="52">
        <v>1</v>
      </c>
      <c r="I145" s="52">
        <v>16</v>
      </c>
      <c r="J145" s="52">
        <v>85</v>
      </c>
      <c r="K145" s="53">
        <v>299</v>
      </c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505</v>
      </c>
      <c r="G146" s="19">
        <f t="shared" ref="G146:J146" si="68">SUM(G139:G145)</f>
        <v>21</v>
      </c>
      <c r="H146" s="19">
        <f t="shared" si="68"/>
        <v>49</v>
      </c>
      <c r="I146" s="19">
        <f t="shared" si="68"/>
        <v>97</v>
      </c>
      <c r="J146" s="19">
        <f t="shared" si="68"/>
        <v>912</v>
      </c>
      <c r="K146" s="25"/>
      <c r="L146" s="19">
        <f t="shared" ref="L146" si="69">SUM(L139:L145)</f>
        <v>0</v>
      </c>
    </row>
    <row r="147" spans="1:12" ht="15" x14ac:dyDescent="0.25">
      <c r="A147" s="26">
        <f>A139</f>
        <v>2</v>
      </c>
      <c r="B147" s="13">
        <f>B139</f>
        <v>2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52"/>
      <c r="H148" s="52"/>
      <c r="I148" s="52"/>
      <c r="J148" s="52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52"/>
      <c r="H149" s="52"/>
      <c r="I149" s="52"/>
      <c r="J149" s="52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52"/>
      <c r="H150" s="52"/>
      <c r="I150" s="52"/>
      <c r="J150" s="52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52"/>
      <c r="H151" s="52"/>
      <c r="I151" s="52"/>
      <c r="J151" s="52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52"/>
      <c r="H153" s="52"/>
      <c r="I153" s="52"/>
      <c r="J153" s="52"/>
      <c r="K153" s="44"/>
      <c r="L153" s="43"/>
    </row>
    <row r="154" spans="1:12" ht="15" x14ac:dyDescent="0.25">
      <c r="A154" s="23"/>
      <c r="B154" s="15"/>
      <c r="C154" s="11"/>
      <c r="D154" s="6" t="s">
        <v>27</v>
      </c>
      <c r="E154" s="42"/>
      <c r="F154" s="43"/>
      <c r="G154" s="52"/>
      <c r="H154" s="52"/>
      <c r="I154" s="52"/>
      <c r="J154" s="52"/>
      <c r="K154" s="44"/>
      <c r="L154" s="43"/>
    </row>
    <row r="155" spans="1:12" ht="15" x14ac:dyDescent="0.25">
      <c r="A155" s="23"/>
      <c r="B155" s="15"/>
      <c r="C155" s="11"/>
      <c r="D155" s="6" t="s">
        <v>29</v>
      </c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0">SUM(G147:G155)</f>
        <v>0</v>
      </c>
      <c r="H156" s="19">
        <f t="shared" si="70"/>
        <v>0</v>
      </c>
      <c r="I156" s="19">
        <f t="shared" si="70"/>
        <v>0</v>
      </c>
      <c r="J156" s="19">
        <f t="shared" si="70"/>
        <v>0</v>
      </c>
      <c r="K156" s="25"/>
      <c r="L156" s="19">
        <f t="shared" ref="L156" si="71">SUM(L147:L155)</f>
        <v>0</v>
      </c>
    </row>
    <row r="157" spans="1:12" ht="15" x14ac:dyDescent="0.2">
      <c r="A157" s="29">
        <f>A139</f>
        <v>2</v>
      </c>
      <c r="B157" s="30">
        <f>B139</f>
        <v>2</v>
      </c>
      <c r="C157" s="57" t="s">
        <v>4</v>
      </c>
      <c r="D157" s="58"/>
      <c r="E157" s="31"/>
      <c r="F157" s="32">
        <f>F146+F156</f>
        <v>505</v>
      </c>
      <c r="G157" s="32">
        <f t="shared" ref="G157" si="72">G146+G156</f>
        <v>21</v>
      </c>
      <c r="H157" s="32">
        <f t="shared" ref="H157" si="73">H146+H156</f>
        <v>49</v>
      </c>
      <c r="I157" s="32">
        <f t="shared" ref="I157" si="74">I146+I156</f>
        <v>97</v>
      </c>
      <c r="J157" s="32">
        <f t="shared" ref="J157:L157" si="75">J146+J156</f>
        <v>912</v>
      </c>
      <c r="K157" s="32"/>
      <c r="L157" s="32">
        <f t="shared" si="75"/>
        <v>0</v>
      </c>
    </row>
    <row r="158" spans="1:12" ht="15" x14ac:dyDescent="0.25">
      <c r="A158" s="20">
        <v>2</v>
      </c>
      <c r="B158" s="21">
        <v>3</v>
      </c>
      <c r="C158" s="22" t="s">
        <v>20</v>
      </c>
      <c r="D158" s="5" t="s">
        <v>21</v>
      </c>
      <c r="E158" s="39" t="s">
        <v>101</v>
      </c>
      <c r="F158" s="40">
        <v>90</v>
      </c>
      <c r="G158" s="51">
        <v>15</v>
      </c>
      <c r="H158" s="51">
        <v>11</v>
      </c>
      <c r="I158" s="51">
        <v>16</v>
      </c>
      <c r="J158" s="51">
        <v>224</v>
      </c>
      <c r="K158" s="41" t="s">
        <v>81</v>
      </c>
      <c r="L158" s="40"/>
    </row>
    <row r="159" spans="1:12" ht="15" x14ac:dyDescent="0.25">
      <c r="A159" s="23"/>
      <c r="B159" s="15"/>
      <c r="C159" s="11"/>
      <c r="D159" s="6" t="s">
        <v>21</v>
      </c>
      <c r="E159" s="42" t="s">
        <v>54</v>
      </c>
      <c r="F159" s="43">
        <v>150</v>
      </c>
      <c r="G159" s="52">
        <v>3</v>
      </c>
      <c r="H159" s="52">
        <v>5</v>
      </c>
      <c r="I159" s="52">
        <v>24</v>
      </c>
      <c r="J159" s="52">
        <v>159</v>
      </c>
      <c r="K159" s="44" t="s">
        <v>82</v>
      </c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112</v>
      </c>
      <c r="F160" s="43">
        <v>200</v>
      </c>
      <c r="G160" s="52">
        <v>3</v>
      </c>
      <c r="H160" s="52">
        <v>0</v>
      </c>
      <c r="I160" s="52">
        <v>26</v>
      </c>
      <c r="J160" s="52">
        <v>171</v>
      </c>
      <c r="K160" s="44" t="s">
        <v>56</v>
      </c>
      <c r="L160" s="43"/>
    </row>
    <row r="161" spans="1:12" ht="15" x14ac:dyDescent="0.25">
      <c r="A161" s="23"/>
      <c r="B161" s="15"/>
      <c r="C161" s="11"/>
      <c r="D161" s="7" t="s">
        <v>31</v>
      </c>
      <c r="E161" s="42" t="s">
        <v>98</v>
      </c>
      <c r="F161" s="43">
        <v>60</v>
      </c>
      <c r="G161" s="52">
        <v>5</v>
      </c>
      <c r="H161" s="52">
        <v>2</v>
      </c>
      <c r="I161" s="52">
        <v>31</v>
      </c>
      <c r="J161" s="52">
        <v>166</v>
      </c>
      <c r="K161" s="62">
        <v>768.05</v>
      </c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6">SUM(G158:G164)</f>
        <v>26</v>
      </c>
      <c r="H165" s="19">
        <f t="shared" si="76"/>
        <v>18</v>
      </c>
      <c r="I165" s="19">
        <f t="shared" si="76"/>
        <v>97</v>
      </c>
      <c r="J165" s="19">
        <f t="shared" si="76"/>
        <v>720</v>
      </c>
      <c r="K165" s="25"/>
      <c r="L165" s="19">
        <f t="shared" ref="L165" si="77">SUM(L158:L164)</f>
        <v>0</v>
      </c>
    </row>
    <row r="166" spans="1:12" ht="15" x14ac:dyDescent="0.25">
      <c r="A166" s="26">
        <f>A158</f>
        <v>2</v>
      </c>
      <c r="B166" s="13">
        <f>B158</f>
        <v>3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52"/>
      <c r="I167" s="52"/>
      <c r="J167" s="52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52"/>
      <c r="I168" s="52"/>
      <c r="J168" s="52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52"/>
      <c r="I169" s="52"/>
      <c r="J169" s="52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52"/>
      <c r="I170" s="52"/>
      <c r="J170" s="52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52"/>
      <c r="I171" s="52"/>
      <c r="J171" s="52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 t="s">
        <v>27</v>
      </c>
      <c r="E173" s="42"/>
      <c r="F173" s="43"/>
      <c r="G173" s="43"/>
      <c r="H173" s="52"/>
      <c r="I173" s="52"/>
      <c r="J173" s="52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78">SUM(G166:G174)</f>
        <v>0</v>
      </c>
      <c r="H175" s="19">
        <f t="shared" si="78"/>
        <v>0</v>
      </c>
      <c r="I175" s="19">
        <f t="shared" si="78"/>
        <v>0</v>
      </c>
      <c r="J175" s="19">
        <f t="shared" si="78"/>
        <v>0</v>
      </c>
      <c r="K175" s="25"/>
      <c r="L175" s="19">
        <f t="shared" ref="L175" si="79">SUM(L166:L174)</f>
        <v>0</v>
      </c>
    </row>
    <row r="176" spans="1:12" ht="15" x14ac:dyDescent="0.2">
      <c r="A176" s="29">
        <f>A158</f>
        <v>2</v>
      </c>
      <c r="B176" s="30">
        <f>B158</f>
        <v>3</v>
      </c>
      <c r="C176" s="57" t="s">
        <v>4</v>
      </c>
      <c r="D176" s="58"/>
      <c r="E176" s="31"/>
      <c r="F176" s="32">
        <f>F165+F175</f>
        <v>500</v>
      </c>
      <c r="G176" s="32">
        <f t="shared" ref="G176" si="80">G165+G175</f>
        <v>26</v>
      </c>
      <c r="H176" s="32">
        <f t="shared" ref="H176" si="81">H165+H175</f>
        <v>18</v>
      </c>
      <c r="I176" s="32">
        <f t="shared" ref="I176" si="82">I165+I175</f>
        <v>97</v>
      </c>
      <c r="J176" s="32">
        <f t="shared" ref="J176:L176" si="83">J165+J175</f>
        <v>720</v>
      </c>
      <c r="K176" s="32"/>
      <c r="L176" s="32">
        <f t="shared" si="83"/>
        <v>0</v>
      </c>
    </row>
    <row r="177" spans="1:12" ht="15" x14ac:dyDescent="0.25">
      <c r="A177" s="20">
        <v>2</v>
      </c>
      <c r="B177" s="21">
        <v>4</v>
      </c>
      <c r="C177" s="22" t="s">
        <v>20</v>
      </c>
      <c r="D177" s="5" t="s">
        <v>21</v>
      </c>
      <c r="E177" s="39" t="s">
        <v>83</v>
      </c>
      <c r="F177" s="51">
        <v>90</v>
      </c>
      <c r="G177" s="51">
        <v>14</v>
      </c>
      <c r="H177" s="51">
        <v>17</v>
      </c>
      <c r="I177" s="51">
        <v>13</v>
      </c>
      <c r="J177" s="51">
        <v>264</v>
      </c>
      <c r="K177" s="41" t="s">
        <v>84</v>
      </c>
      <c r="L177" s="40"/>
    </row>
    <row r="178" spans="1:12" ht="15" x14ac:dyDescent="0.25">
      <c r="A178" s="23"/>
      <c r="B178" s="15"/>
      <c r="C178" s="11"/>
      <c r="D178" s="6" t="s">
        <v>21</v>
      </c>
      <c r="E178" s="42" t="s">
        <v>40</v>
      </c>
      <c r="F178" s="43">
        <v>150</v>
      </c>
      <c r="G178" s="52">
        <v>4</v>
      </c>
      <c r="H178" s="52">
        <v>6</v>
      </c>
      <c r="I178" s="52">
        <v>39</v>
      </c>
      <c r="J178" s="52">
        <v>229</v>
      </c>
      <c r="K178" s="44" t="s">
        <v>41</v>
      </c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104</v>
      </c>
      <c r="F179" s="52">
        <v>200</v>
      </c>
      <c r="G179" s="52">
        <v>1</v>
      </c>
      <c r="H179" s="52">
        <v>0</v>
      </c>
      <c r="I179" s="52">
        <v>28</v>
      </c>
      <c r="J179" s="52">
        <v>116</v>
      </c>
      <c r="K179" s="44" t="s">
        <v>85</v>
      </c>
      <c r="L179" s="43"/>
    </row>
    <row r="180" spans="1:12" ht="15" x14ac:dyDescent="0.25">
      <c r="A180" s="23"/>
      <c r="B180" s="15"/>
      <c r="C180" s="11"/>
      <c r="D180" s="7" t="s">
        <v>31</v>
      </c>
      <c r="E180" s="42" t="s">
        <v>93</v>
      </c>
      <c r="F180" s="43">
        <v>25</v>
      </c>
      <c r="G180" s="43">
        <v>2</v>
      </c>
      <c r="H180" s="43">
        <v>1</v>
      </c>
      <c r="I180" s="43">
        <v>13</v>
      </c>
      <c r="J180" s="43">
        <v>69</v>
      </c>
      <c r="K180" s="44" t="s">
        <v>50</v>
      </c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 t="s">
        <v>21</v>
      </c>
      <c r="E182" s="42" t="s">
        <v>45</v>
      </c>
      <c r="F182" s="52">
        <v>10</v>
      </c>
      <c r="G182" s="43">
        <v>0</v>
      </c>
      <c r="H182" s="43">
        <v>8</v>
      </c>
      <c r="I182" s="43">
        <v>0</v>
      </c>
      <c r="J182" s="43">
        <v>75</v>
      </c>
      <c r="K182" s="44" t="s">
        <v>46</v>
      </c>
      <c r="L182" s="43"/>
    </row>
    <row r="183" spans="1:12" ht="15" x14ac:dyDescent="0.25">
      <c r="A183" s="23"/>
      <c r="B183" s="15"/>
      <c r="C183" s="11"/>
      <c r="D183" s="6" t="s">
        <v>23</v>
      </c>
      <c r="E183" s="42" t="s">
        <v>106</v>
      </c>
      <c r="F183" s="43">
        <v>25</v>
      </c>
      <c r="G183" s="43">
        <v>3</v>
      </c>
      <c r="H183" s="43">
        <v>1</v>
      </c>
      <c r="I183" s="43">
        <v>16</v>
      </c>
      <c r="J183" s="43">
        <v>85</v>
      </c>
      <c r="K183" s="44" t="s">
        <v>86</v>
      </c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4">SUM(G177:G183)</f>
        <v>24</v>
      </c>
      <c r="H184" s="19">
        <f t="shared" si="84"/>
        <v>33</v>
      </c>
      <c r="I184" s="19">
        <f t="shared" si="84"/>
        <v>109</v>
      </c>
      <c r="J184" s="19">
        <f t="shared" si="84"/>
        <v>838</v>
      </c>
      <c r="K184" s="25"/>
      <c r="L184" s="19">
        <f t="shared" ref="L184" si="85">SUM(L177:L183)</f>
        <v>0</v>
      </c>
    </row>
    <row r="185" spans="1:12" ht="15" x14ac:dyDescent="0.25">
      <c r="A185" s="26">
        <f>A177</f>
        <v>2</v>
      </c>
      <c r="B185" s="13">
        <f>B177</f>
        <v>4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52"/>
      <c r="H186" s="52"/>
      <c r="I186" s="52"/>
      <c r="J186" s="52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52"/>
      <c r="H187" s="52"/>
      <c r="I187" s="52"/>
      <c r="J187" s="52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52"/>
      <c r="H188" s="52"/>
      <c r="I188" s="52"/>
      <c r="J188" s="52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52"/>
      <c r="H189" s="52"/>
      <c r="I189" s="52"/>
      <c r="J189" s="52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52"/>
      <c r="H191" s="52"/>
      <c r="I191" s="52"/>
      <c r="J191" s="52"/>
      <c r="K191" s="44"/>
      <c r="L191" s="43"/>
    </row>
    <row r="192" spans="1:12" ht="15" x14ac:dyDescent="0.25">
      <c r="A192" s="23"/>
      <c r="B192" s="15"/>
      <c r="C192" s="11"/>
      <c r="D192" s="6" t="s">
        <v>27</v>
      </c>
      <c r="E192" s="42"/>
      <c r="F192" s="43"/>
      <c r="G192" s="52"/>
      <c r="H192" s="52"/>
      <c r="I192" s="52"/>
      <c r="J192" s="52"/>
      <c r="K192" s="44"/>
      <c r="L192" s="43"/>
    </row>
    <row r="193" spans="1:12" ht="15" x14ac:dyDescent="0.25">
      <c r="A193" s="23"/>
      <c r="B193" s="15"/>
      <c r="C193" s="11"/>
      <c r="D193" s="6" t="s">
        <v>29</v>
      </c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6">SUM(G185:G193)</f>
        <v>0</v>
      </c>
      <c r="H194" s="19">
        <f t="shared" si="86"/>
        <v>0</v>
      </c>
      <c r="I194" s="19">
        <f t="shared" si="86"/>
        <v>0</v>
      </c>
      <c r="J194" s="19">
        <f t="shared" si="86"/>
        <v>0</v>
      </c>
      <c r="K194" s="25"/>
      <c r="L194" s="19">
        <f t="shared" ref="L194" si="87">SUM(L185:L193)</f>
        <v>0</v>
      </c>
    </row>
    <row r="195" spans="1:12" ht="15.75" thickBot="1" x14ac:dyDescent="0.25">
      <c r="A195" s="29">
        <f>A177</f>
        <v>2</v>
      </c>
      <c r="B195" s="30">
        <f>B177</f>
        <v>4</v>
      </c>
      <c r="C195" s="57" t="s">
        <v>4</v>
      </c>
      <c r="D195" s="58"/>
      <c r="E195" s="31"/>
      <c r="F195" s="32">
        <f>F184+F194</f>
        <v>500</v>
      </c>
      <c r="G195" s="32">
        <f t="shared" ref="G195" si="88">G184+G194</f>
        <v>24</v>
      </c>
      <c r="H195" s="32">
        <f t="shared" ref="H195" si="89">H184+H194</f>
        <v>33</v>
      </c>
      <c r="I195" s="32">
        <f t="shared" ref="I195" si="90">I184+I194</f>
        <v>109</v>
      </c>
      <c r="J195" s="32">
        <f t="shared" ref="J195:L195" si="91">J184+J194</f>
        <v>838</v>
      </c>
      <c r="K195" s="32"/>
      <c r="L195" s="32">
        <f t="shared" si="91"/>
        <v>0</v>
      </c>
    </row>
    <row r="196" spans="1:12" ht="15" x14ac:dyDescent="0.25">
      <c r="A196" s="20">
        <v>2</v>
      </c>
      <c r="B196" s="21">
        <v>5</v>
      </c>
      <c r="C196" s="22" t="s">
        <v>20</v>
      </c>
      <c r="D196" s="5" t="s">
        <v>21</v>
      </c>
      <c r="E196" s="39" t="s">
        <v>63</v>
      </c>
      <c r="F196" s="40">
        <v>180</v>
      </c>
      <c r="G196" s="51">
        <v>51</v>
      </c>
      <c r="H196" s="51">
        <v>39</v>
      </c>
      <c r="I196" s="51">
        <v>24</v>
      </c>
      <c r="J196" s="51">
        <v>656</v>
      </c>
      <c r="K196" s="41" t="s">
        <v>64</v>
      </c>
      <c r="L196" s="40"/>
    </row>
    <row r="197" spans="1:12" ht="15" x14ac:dyDescent="0.25">
      <c r="A197" s="23"/>
      <c r="B197" s="15"/>
      <c r="C197" s="11"/>
      <c r="D197" s="6" t="s">
        <v>21</v>
      </c>
      <c r="E197" s="42" t="s">
        <v>65</v>
      </c>
      <c r="F197" s="43">
        <v>50</v>
      </c>
      <c r="G197" s="52">
        <v>4</v>
      </c>
      <c r="H197" s="52">
        <v>4</v>
      </c>
      <c r="I197" s="52">
        <v>28</v>
      </c>
      <c r="J197" s="52">
        <v>164</v>
      </c>
      <c r="K197" s="44" t="s">
        <v>66</v>
      </c>
      <c r="L197" s="43"/>
    </row>
    <row r="198" spans="1:12" ht="15" x14ac:dyDescent="0.25">
      <c r="A198" s="23"/>
      <c r="B198" s="15"/>
      <c r="C198" s="11"/>
      <c r="D198" s="7" t="s">
        <v>22</v>
      </c>
      <c r="E198" s="42" t="s">
        <v>67</v>
      </c>
      <c r="F198" s="43">
        <v>207</v>
      </c>
      <c r="G198" s="52">
        <v>0</v>
      </c>
      <c r="H198" s="52">
        <v>0</v>
      </c>
      <c r="I198" s="52">
        <v>15</v>
      </c>
      <c r="J198" s="52">
        <v>57</v>
      </c>
      <c r="K198" s="44" t="s">
        <v>68</v>
      </c>
      <c r="L198" s="43"/>
    </row>
    <row r="199" spans="1:12" ht="15" x14ac:dyDescent="0.25">
      <c r="A199" s="23"/>
      <c r="B199" s="15"/>
      <c r="C199" s="11"/>
      <c r="D199" s="7" t="s">
        <v>31</v>
      </c>
      <c r="E199" s="42" t="s">
        <v>96</v>
      </c>
      <c r="F199" s="43">
        <v>65</v>
      </c>
      <c r="G199" s="43">
        <v>5</v>
      </c>
      <c r="H199" s="43">
        <v>2</v>
      </c>
      <c r="I199" s="43">
        <v>36</v>
      </c>
      <c r="J199" s="43">
        <v>179</v>
      </c>
      <c r="K199" s="44" t="s">
        <v>69</v>
      </c>
      <c r="L199" s="43"/>
    </row>
    <row r="200" spans="1:12" ht="15" x14ac:dyDescent="0.25">
      <c r="A200" s="23"/>
      <c r="B200" s="15"/>
      <c r="C200" s="11"/>
      <c r="D200" s="7" t="s">
        <v>24</v>
      </c>
      <c r="E200" s="42"/>
      <c r="F200" s="43"/>
      <c r="G200" s="43"/>
      <c r="H200" s="43"/>
      <c r="I200" s="43"/>
      <c r="J200" s="43"/>
      <c r="K200" s="44"/>
      <c r="L200" s="43"/>
    </row>
    <row r="201" spans="1:12" ht="15" x14ac:dyDescent="0.25">
      <c r="A201" s="23"/>
      <c r="B201" s="15"/>
      <c r="C201" s="11"/>
      <c r="D201" s="6"/>
      <c r="E201" s="42"/>
      <c r="F201" s="43"/>
      <c r="G201" s="43"/>
      <c r="H201" s="43"/>
      <c r="I201" s="43"/>
      <c r="J201" s="43"/>
      <c r="K201" s="44"/>
      <c r="L201" s="43"/>
    </row>
    <row r="202" spans="1:12" ht="15" x14ac:dyDescent="0.25">
      <c r="A202" s="23"/>
      <c r="B202" s="15"/>
      <c r="C202" s="11"/>
      <c r="D202" s="6"/>
      <c r="E202" s="42"/>
      <c r="F202" s="43"/>
      <c r="G202" s="43"/>
      <c r="H202" s="43"/>
      <c r="I202" s="43"/>
      <c r="J202" s="43"/>
      <c r="K202" s="44"/>
      <c r="L202" s="43"/>
    </row>
    <row r="203" spans="1:12" ht="15.75" customHeight="1" x14ac:dyDescent="0.25">
      <c r="A203" s="24"/>
      <c r="B203" s="17"/>
      <c r="C203" s="8"/>
      <c r="D203" s="18" t="s">
        <v>33</v>
      </c>
      <c r="E203" s="9"/>
      <c r="F203" s="19">
        <f>SUM(F196:F202)</f>
        <v>502</v>
      </c>
      <c r="G203" s="19">
        <f t="shared" ref="G203:J203" si="92">SUM(G196:G202)</f>
        <v>60</v>
      </c>
      <c r="H203" s="19">
        <f t="shared" si="92"/>
        <v>45</v>
      </c>
      <c r="I203" s="19">
        <f t="shared" si="92"/>
        <v>103</v>
      </c>
      <c r="J203" s="19">
        <f t="shared" si="92"/>
        <v>1056</v>
      </c>
      <c r="K203" s="25"/>
      <c r="L203" s="19">
        <f t="shared" ref="L203" si="93">SUM(L196:L202)</f>
        <v>0</v>
      </c>
    </row>
    <row r="204" spans="1:12" ht="15" x14ac:dyDescent="0.25">
      <c r="A204" s="26">
        <f>A196</f>
        <v>2</v>
      </c>
      <c r="B204" s="13">
        <f>B196</f>
        <v>5</v>
      </c>
      <c r="C204" s="10" t="s">
        <v>25</v>
      </c>
      <c r="D204" s="7" t="s">
        <v>26</v>
      </c>
      <c r="E204" s="42"/>
      <c r="F204" s="43"/>
      <c r="G204" s="43"/>
      <c r="H204" s="43"/>
      <c r="I204" s="43"/>
      <c r="J204" s="43"/>
      <c r="K204" s="44"/>
      <c r="L204" s="43"/>
    </row>
    <row r="205" spans="1:12" ht="15" x14ac:dyDescent="0.25">
      <c r="A205" s="23"/>
      <c r="B205" s="15"/>
      <c r="C205" s="11"/>
      <c r="D205" s="7" t="s">
        <v>27</v>
      </c>
      <c r="E205" s="42"/>
      <c r="F205" s="43"/>
      <c r="G205" s="52"/>
      <c r="H205" s="52"/>
      <c r="I205" s="52"/>
      <c r="J205" s="52"/>
      <c r="K205" s="44"/>
      <c r="L205" s="43"/>
    </row>
    <row r="206" spans="1:12" ht="15" x14ac:dyDescent="0.25">
      <c r="A206" s="23"/>
      <c r="B206" s="15"/>
      <c r="C206" s="11"/>
      <c r="D206" s="7" t="s">
        <v>28</v>
      </c>
      <c r="E206" s="42"/>
      <c r="F206" s="43"/>
      <c r="G206" s="52"/>
      <c r="H206" s="52"/>
      <c r="I206" s="52"/>
      <c r="J206" s="52"/>
      <c r="K206" s="44"/>
      <c r="L206" s="43"/>
    </row>
    <row r="207" spans="1:12" ht="15" x14ac:dyDescent="0.25">
      <c r="A207" s="23"/>
      <c r="B207" s="15"/>
      <c r="C207" s="11"/>
      <c r="D207" s="7" t="s">
        <v>29</v>
      </c>
      <c r="E207" s="42"/>
      <c r="F207" s="43"/>
      <c r="G207" s="43"/>
      <c r="H207" s="43"/>
      <c r="I207" s="43"/>
      <c r="J207" s="43"/>
      <c r="K207" s="44"/>
      <c r="L207" s="43"/>
    </row>
    <row r="208" spans="1:12" ht="15" x14ac:dyDescent="0.25">
      <c r="A208" s="23"/>
      <c r="B208" s="15"/>
      <c r="C208" s="11"/>
      <c r="D208" s="7" t="s">
        <v>30</v>
      </c>
      <c r="E208" s="42"/>
      <c r="F208" s="43"/>
      <c r="G208" s="52"/>
      <c r="H208" s="52"/>
      <c r="I208" s="52"/>
      <c r="J208" s="52"/>
      <c r="K208" s="44"/>
      <c r="L208" s="43"/>
    </row>
    <row r="209" spans="1:12" ht="15" x14ac:dyDescent="0.25">
      <c r="A209" s="23"/>
      <c r="B209" s="15"/>
      <c r="C209" s="11"/>
      <c r="D209" s="7" t="s">
        <v>31</v>
      </c>
      <c r="E209" s="42"/>
      <c r="F209" s="43"/>
      <c r="G209" s="52"/>
      <c r="H209" s="52"/>
      <c r="I209" s="52"/>
      <c r="J209" s="52"/>
      <c r="K209" s="44"/>
      <c r="L209" s="43"/>
    </row>
    <row r="210" spans="1:12" ht="15" x14ac:dyDescent="0.25">
      <c r="A210" s="23"/>
      <c r="B210" s="15"/>
      <c r="C210" s="11"/>
      <c r="D210" s="7" t="s">
        <v>32</v>
      </c>
      <c r="E210" s="42"/>
      <c r="F210" s="43"/>
      <c r="G210" s="43"/>
      <c r="H210" s="43"/>
      <c r="I210" s="43"/>
      <c r="J210" s="43"/>
      <c r="K210" s="44"/>
      <c r="L210" s="43"/>
    </row>
    <row r="211" spans="1:12" ht="15" x14ac:dyDescent="0.25">
      <c r="A211" s="23"/>
      <c r="B211" s="15"/>
      <c r="C211" s="11"/>
      <c r="D211" s="6" t="s">
        <v>27</v>
      </c>
      <c r="E211" s="42"/>
      <c r="F211" s="43"/>
      <c r="G211" s="52"/>
      <c r="H211" s="52"/>
      <c r="I211" s="52"/>
      <c r="J211" s="52"/>
      <c r="K211" s="53"/>
      <c r="L211" s="43"/>
    </row>
    <row r="212" spans="1:12" ht="15" x14ac:dyDescent="0.25">
      <c r="A212" s="23"/>
      <c r="B212" s="15"/>
      <c r="C212" s="11"/>
      <c r="D212" s="6"/>
      <c r="E212" s="42"/>
      <c r="F212" s="43"/>
      <c r="G212" s="43"/>
      <c r="H212" s="43"/>
      <c r="I212" s="43"/>
      <c r="J212" s="43"/>
      <c r="K212" s="44"/>
      <c r="L212" s="43"/>
    </row>
    <row r="213" spans="1:12" ht="15" x14ac:dyDescent="0.25">
      <c r="A213" s="24"/>
      <c r="B213" s="17"/>
      <c r="C213" s="8"/>
      <c r="D213" s="18" t="s">
        <v>33</v>
      </c>
      <c r="E213" s="9"/>
      <c r="F213" s="19">
        <f>SUM(F204:F212)</f>
        <v>0</v>
      </c>
      <c r="G213" s="19">
        <f t="shared" ref="G213:J213" si="94">SUM(G204:G212)</f>
        <v>0</v>
      </c>
      <c r="H213" s="19">
        <f t="shared" si="94"/>
        <v>0</v>
      </c>
      <c r="I213" s="19">
        <f t="shared" si="94"/>
        <v>0</v>
      </c>
      <c r="J213" s="19">
        <f t="shared" si="94"/>
        <v>0</v>
      </c>
      <c r="K213" s="25"/>
      <c r="L213" s="19">
        <f t="shared" ref="L213" si="95">SUM(L204:L212)</f>
        <v>0</v>
      </c>
    </row>
    <row r="214" spans="1:12" ht="15.75" thickBot="1" x14ac:dyDescent="0.25">
      <c r="A214" s="29">
        <f>A196</f>
        <v>2</v>
      </c>
      <c r="B214" s="30">
        <f>B196</f>
        <v>5</v>
      </c>
      <c r="C214" s="57" t="s">
        <v>4</v>
      </c>
      <c r="D214" s="58"/>
      <c r="E214" s="31"/>
      <c r="F214" s="32">
        <f>F203+F213</f>
        <v>502</v>
      </c>
      <c r="G214" s="32">
        <f t="shared" ref="G214:J214" si="96">G203+G213</f>
        <v>60</v>
      </c>
      <c r="H214" s="32">
        <f t="shared" si="96"/>
        <v>45</v>
      </c>
      <c r="I214" s="32">
        <f t="shared" si="96"/>
        <v>103</v>
      </c>
      <c r="J214" s="32">
        <f t="shared" si="96"/>
        <v>1056</v>
      </c>
      <c r="K214" s="32"/>
      <c r="L214" s="32">
        <f t="shared" ref="L214" si="97">L203+L213</f>
        <v>0</v>
      </c>
    </row>
    <row r="215" spans="1:12" ht="15" x14ac:dyDescent="0.25">
      <c r="A215" s="20">
        <v>2</v>
      </c>
      <c r="B215" s="21">
        <v>6</v>
      </c>
      <c r="C215" s="22" t="s">
        <v>20</v>
      </c>
      <c r="D215" s="5" t="s">
        <v>21</v>
      </c>
      <c r="E215" s="39" t="s">
        <v>102</v>
      </c>
      <c r="F215" s="40">
        <v>90</v>
      </c>
      <c r="G215" s="51">
        <v>14</v>
      </c>
      <c r="H215" s="51">
        <v>17</v>
      </c>
      <c r="I215" s="51">
        <v>12</v>
      </c>
      <c r="J215" s="51">
        <v>254</v>
      </c>
      <c r="K215" s="41" t="s">
        <v>87</v>
      </c>
      <c r="L215" s="40"/>
    </row>
    <row r="216" spans="1:12" ht="15" x14ac:dyDescent="0.25">
      <c r="A216" s="23"/>
      <c r="B216" s="15"/>
      <c r="C216" s="11"/>
      <c r="D216" s="6" t="s">
        <v>21</v>
      </c>
      <c r="E216" s="42" t="s">
        <v>109</v>
      </c>
      <c r="F216" s="43">
        <v>150</v>
      </c>
      <c r="G216" s="52">
        <v>6</v>
      </c>
      <c r="H216" s="52">
        <v>10</v>
      </c>
      <c r="I216" s="52">
        <v>28</v>
      </c>
      <c r="J216" s="52">
        <v>222</v>
      </c>
      <c r="K216" s="44" t="s">
        <v>58</v>
      </c>
      <c r="L216" s="43"/>
    </row>
    <row r="217" spans="1:12" ht="15" x14ac:dyDescent="0.25">
      <c r="A217" s="23"/>
      <c r="B217" s="15"/>
      <c r="C217" s="11"/>
      <c r="D217" s="7" t="s">
        <v>22</v>
      </c>
      <c r="E217" s="42" t="s">
        <v>110</v>
      </c>
      <c r="F217" s="43">
        <v>200</v>
      </c>
      <c r="G217" s="52">
        <v>2</v>
      </c>
      <c r="H217" s="52">
        <v>0</v>
      </c>
      <c r="I217" s="52">
        <v>27</v>
      </c>
      <c r="J217" s="52">
        <v>111</v>
      </c>
      <c r="K217" s="44" t="s">
        <v>88</v>
      </c>
      <c r="L217" s="43"/>
    </row>
    <row r="218" spans="1:12" ht="15" x14ac:dyDescent="0.25">
      <c r="A218" s="23"/>
      <c r="B218" s="15"/>
      <c r="C218" s="11"/>
      <c r="D218" s="7" t="s">
        <v>31</v>
      </c>
      <c r="E218" s="42" t="s">
        <v>98</v>
      </c>
      <c r="F218" s="43">
        <v>60</v>
      </c>
      <c r="G218" s="52">
        <v>5</v>
      </c>
      <c r="H218" s="52">
        <v>2</v>
      </c>
      <c r="I218" s="52">
        <v>33</v>
      </c>
      <c r="J218" s="52">
        <v>166</v>
      </c>
      <c r="K218" s="44" t="s">
        <v>74</v>
      </c>
      <c r="L218" s="43"/>
    </row>
    <row r="219" spans="1:12" ht="15" x14ac:dyDescent="0.25">
      <c r="A219" s="23"/>
      <c r="B219" s="15"/>
      <c r="C219" s="11"/>
      <c r="D219" s="7" t="s">
        <v>24</v>
      </c>
      <c r="E219" s="42"/>
      <c r="F219" s="43"/>
      <c r="G219" s="43"/>
      <c r="H219" s="43"/>
      <c r="I219" s="43"/>
      <c r="J219" s="43"/>
      <c r="K219" s="44"/>
      <c r="L219" s="43"/>
    </row>
    <row r="220" spans="1:12" ht="15" x14ac:dyDescent="0.25">
      <c r="A220" s="23"/>
      <c r="B220" s="15"/>
      <c r="C220" s="11"/>
      <c r="D220" s="6"/>
      <c r="E220" s="42"/>
      <c r="F220" s="43"/>
      <c r="G220" s="43"/>
      <c r="H220" s="43"/>
      <c r="I220" s="43"/>
      <c r="J220" s="43"/>
      <c r="K220" s="44"/>
      <c r="L220" s="43"/>
    </row>
    <row r="221" spans="1:12" ht="15" x14ac:dyDescent="0.25">
      <c r="A221" s="23"/>
      <c r="B221" s="15"/>
      <c r="C221" s="11"/>
      <c r="D221" s="6"/>
      <c r="E221" s="42"/>
      <c r="F221" s="43"/>
      <c r="G221" s="43"/>
      <c r="H221" s="43"/>
      <c r="I221" s="43"/>
      <c r="J221" s="43"/>
      <c r="K221" s="44"/>
      <c r="L221" s="43"/>
    </row>
    <row r="222" spans="1:12" ht="15.75" customHeight="1" x14ac:dyDescent="0.25">
      <c r="A222" s="24"/>
      <c r="B222" s="17"/>
      <c r="C222" s="8"/>
      <c r="D222" s="18" t="s">
        <v>33</v>
      </c>
      <c r="E222" s="9"/>
      <c r="F222" s="19">
        <f>SUM(F215:F221)</f>
        <v>500</v>
      </c>
      <c r="G222" s="19">
        <f t="shared" ref="G222:J222" si="98">SUM(G215:G221)</f>
        <v>27</v>
      </c>
      <c r="H222" s="19">
        <f t="shared" si="98"/>
        <v>29</v>
      </c>
      <c r="I222" s="19">
        <f t="shared" si="98"/>
        <v>100</v>
      </c>
      <c r="J222" s="19">
        <f t="shared" si="98"/>
        <v>753</v>
      </c>
      <c r="K222" s="25"/>
      <c r="L222" s="19">
        <f t="shared" ref="L222" si="99">SUM(L215:L221)</f>
        <v>0</v>
      </c>
    </row>
    <row r="223" spans="1:12" ht="15" x14ac:dyDescent="0.25">
      <c r="A223" s="26">
        <f>A215</f>
        <v>2</v>
      </c>
      <c r="B223" s="13">
        <f>B215</f>
        <v>6</v>
      </c>
      <c r="C223" s="10" t="s">
        <v>25</v>
      </c>
      <c r="D223" s="7" t="s">
        <v>26</v>
      </c>
      <c r="E223" s="42"/>
      <c r="F223" s="43"/>
      <c r="G223" s="43"/>
      <c r="H223" s="43"/>
      <c r="I223" s="43"/>
      <c r="J223" s="43"/>
      <c r="K223" s="44"/>
      <c r="L223" s="43"/>
    </row>
    <row r="224" spans="1:12" ht="15" x14ac:dyDescent="0.25">
      <c r="A224" s="23"/>
      <c r="B224" s="15"/>
      <c r="C224" s="11"/>
      <c r="D224" s="7" t="s">
        <v>27</v>
      </c>
      <c r="E224" s="42"/>
      <c r="F224" s="43"/>
      <c r="G224" s="52"/>
      <c r="H224" s="52"/>
      <c r="I224" s="52"/>
      <c r="J224" s="52"/>
      <c r="K224" s="44"/>
      <c r="L224" s="43"/>
    </row>
    <row r="225" spans="1:12" ht="15" x14ac:dyDescent="0.25">
      <c r="A225" s="23"/>
      <c r="B225" s="15"/>
      <c r="C225" s="11"/>
      <c r="D225" s="7" t="s">
        <v>28</v>
      </c>
      <c r="E225" s="42"/>
      <c r="F225" s="43"/>
      <c r="G225" s="52"/>
      <c r="H225" s="52"/>
      <c r="I225" s="52"/>
      <c r="J225" s="52"/>
      <c r="K225" s="44"/>
      <c r="L225" s="43"/>
    </row>
    <row r="226" spans="1:12" ht="15" x14ac:dyDescent="0.25">
      <c r="A226" s="23"/>
      <c r="B226" s="15"/>
      <c r="C226" s="11"/>
      <c r="D226" s="7" t="s">
        <v>29</v>
      </c>
      <c r="E226" s="42"/>
      <c r="F226" s="43"/>
      <c r="G226" s="52"/>
      <c r="H226" s="52"/>
      <c r="I226" s="52"/>
      <c r="J226" s="52"/>
      <c r="K226" s="44"/>
      <c r="L226" s="43"/>
    </row>
    <row r="227" spans="1:12" ht="15" x14ac:dyDescent="0.25">
      <c r="A227" s="23"/>
      <c r="B227" s="15"/>
      <c r="C227" s="11"/>
      <c r="D227" s="7" t="s">
        <v>30</v>
      </c>
      <c r="E227" s="42"/>
      <c r="F227" s="43"/>
      <c r="G227" s="52"/>
      <c r="H227" s="52"/>
      <c r="I227" s="52"/>
      <c r="J227" s="52"/>
      <c r="K227" s="44"/>
      <c r="L227" s="43"/>
    </row>
    <row r="228" spans="1:12" ht="15" x14ac:dyDescent="0.25">
      <c r="A228" s="23"/>
      <c r="B228" s="15"/>
      <c r="C228" s="11"/>
      <c r="D228" s="7" t="s">
        <v>31</v>
      </c>
      <c r="E228" s="42"/>
      <c r="F228" s="43"/>
      <c r="G228" s="52"/>
      <c r="H228" s="52"/>
      <c r="I228" s="52"/>
      <c r="J228" s="52"/>
      <c r="K228" s="44"/>
      <c r="L228" s="43"/>
    </row>
    <row r="229" spans="1:12" ht="15" x14ac:dyDescent="0.25">
      <c r="A229" s="23"/>
      <c r="B229" s="15"/>
      <c r="C229" s="11"/>
      <c r="D229" s="7" t="s">
        <v>32</v>
      </c>
      <c r="E229" s="42"/>
      <c r="F229" s="43"/>
      <c r="G229" s="43"/>
      <c r="H229" s="43"/>
      <c r="I229" s="43"/>
      <c r="J229" s="43"/>
      <c r="K229" s="44"/>
      <c r="L229" s="43"/>
    </row>
    <row r="230" spans="1:12" ht="15" x14ac:dyDescent="0.25">
      <c r="A230" s="23"/>
      <c r="B230" s="15"/>
      <c r="C230" s="11"/>
      <c r="D230" s="6"/>
      <c r="E230" s="42"/>
      <c r="F230" s="43"/>
      <c r="G230" s="43"/>
      <c r="H230" s="43"/>
      <c r="I230" s="43"/>
      <c r="J230" s="43"/>
      <c r="K230" s="44"/>
      <c r="L230" s="43"/>
    </row>
    <row r="231" spans="1:12" ht="15" x14ac:dyDescent="0.25">
      <c r="A231" s="23"/>
      <c r="B231" s="15"/>
      <c r="C231" s="11"/>
      <c r="D231" s="6"/>
      <c r="E231" s="42"/>
      <c r="F231" s="43"/>
      <c r="G231" s="43"/>
      <c r="H231" s="43"/>
      <c r="I231" s="43"/>
      <c r="J231" s="43"/>
      <c r="K231" s="44"/>
      <c r="L231" s="43"/>
    </row>
    <row r="232" spans="1:12" ht="15" x14ac:dyDescent="0.25">
      <c r="A232" s="24"/>
      <c r="B232" s="17"/>
      <c r="C232" s="8"/>
      <c r="D232" s="18" t="s">
        <v>33</v>
      </c>
      <c r="E232" s="9"/>
      <c r="F232" s="19">
        <f>SUM(F223:F231)</f>
        <v>0</v>
      </c>
      <c r="G232" s="19">
        <f t="shared" ref="G232:J232" si="100">SUM(G223:G231)</f>
        <v>0</v>
      </c>
      <c r="H232" s="19">
        <f t="shared" si="100"/>
        <v>0</v>
      </c>
      <c r="I232" s="19">
        <f t="shared" si="100"/>
        <v>0</v>
      </c>
      <c r="J232" s="19">
        <f t="shared" si="100"/>
        <v>0</v>
      </c>
      <c r="K232" s="25"/>
      <c r="L232" s="19">
        <f t="shared" ref="L232" si="101">SUM(L223:L231)</f>
        <v>0</v>
      </c>
    </row>
    <row r="233" spans="1:12" ht="15.75" thickBot="1" x14ac:dyDescent="0.25">
      <c r="A233" s="29">
        <f>A215</f>
        <v>2</v>
      </c>
      <c r="B233" s="30">
        <f>B215</f>
        <v>6</v>
      </c>
      <c r="C233" s="57" t="s">
        <v>4</v>
      </c>
      <c r="D233" s="58"/>
      <c r="E233" s="31"/>
      <c r="F233" s="32">
        <f>F222+F232</f>
        <v>500</v>
      </c>
      <c r="G233" s="32">
        <f t="shared" ref="G233:J233" si="102">G222+G232</f>
        <v>27</v>
      </c>
      <c r="H233" s="32">
        <f t="shared" si="102"/>
        <v>29</v>
      </c>
      <c r="I233" s="32">
        <f t="shared" si="102"/>
        <v>100</v>
      </c>
      <c r="J233" s="32">
        <f t="shared" si="102"/>
        <v>753</v>
      </c>
      <c r="K233" s="32"/>
      <c r="L233" s="32">
        <f t="shared" ref="L233" si="103">L222+L232</f>
        <v>0</v>
      </c>
    </row>
    <row r="234" spans="1:12" ht="13.9" customHeight="1" thickBot="1" x14ac:dyDescent="0.25">
      <c r="A234" s="27"/>
      <c r="B234" s="28"/>
      <c r="C234" s="54" t="s">
        <v>5</v>
      </c>
      <c r="D234" s="55"/>
      <c r="E234" s="56"/>
      <c r="F234" s="34">
        <f>(F24+F43+F62+F81+F100+F119+F138+F157+F176+F195+F214+F233)/(IF(F24=0,0,1)+IF(F43=0,0,1)+IF(F62=0,0,1)+IF(F81=0,0,1)+IF(F100=0,0,1)+IF(F119=0,0,1)+IF(F138=0,0,1)+IF(F157=0,0,1)+IF(F176=0,0,1)+IF(F195=0,0,1)+IF(F214=0,0,1)+IF(F233=0,0,1))</f>
        <v>501.16666666666669</v>
      </c>
      <c r="G234" s="34">
        <f t="shared" ref="G234:L234" si="104">(G24+G43+G62+G81+G100+G119+G138+G157+G176+G195+G214+G233)/(IF(G24=0,0,1)+IF(G43=0,0,1)+IF(G62=0,0,1)+IF(G81=0,0,1)+IF(G100=0,0,1)+IF(G119=0,0,1)+IF(G138=0,0,1)+IF(G157=0,0,1)+IF(G176=0,0,1)+IF(G195=0,0,1)+IF(G214=0,0,1)+IF(G233=0,0,1))</f>
        <v>32.333333333333336</v>
      </c>
      <c r="H234" s="34">
        <f t="shared" si="104"/>
        <v>36.916666666666664</v>
      </c>
      <c r="I234" s="34">
        <f>(I24+I43+I62+I81+I100+I119+I138+I157+I176+I195+I214+I233)/(IF(I24=0,0,1)+IF(I43=0,0,1)+IF(I62=0,0,1)+IF(I81=0,0,1)+IF(I100=0,0,1)+IF(I119=0,0,1)+IF(I138=0,0,1)+IF(I157=0,0,1)+IF(I176=0,0,1)+IF(I195=0,0,1)+IF(I214=0,0,1)+IF(I233=0,0,1))</f>
        <v>101.41666666666667</v>
      </c>
      <c r="J234" s="34">
        <f t="shared" si="104"/>
        <v>875.75</v>
      </c>
      <c r="K234" s="34"/>
      <c r="L234" s="34" t="e">
        <f t="shared" si="104"/>
        <v>#DIV/0!</v>
      </c>
    </row>
  </sheetData>
  <mergeCells count="16">
    <mergeCell ref="C81:D81"/>
    <mergeCell ref="C100:D100"/>
    <mergeCell ref="C24:D24"/>
    <mergeCell ref="C1:E1"/>
    <mergeCell ref="H1:K1"/>
    <mergeCell ref="H2:K2"/>
    <mergeCell ref="C43:D43"/>
    <mergeCell ref="C62:D62"/>
    <mergeCell ref="C234:E234"/>
    <mergeCell ref="C195:D195"/>
    <mergeCell ref="C119:D119"/>
    <mergeCell ref="C138:D138"/>
    <mergeCell ref="C157:D157"/>
    <mergeCell ref="C176:D176"/>
    <mergeCell ref="C214:D214"/>
    <mergeCell ref="C233:D233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Молчанов Игорь Евгеньевич</cp:lastModifiedBy>
  <dcterms:created xsi:type="dcterms:W3CDTF">2022-05-16T14:23:56Z</dcterms:created>
  <dcterms:modified xsi:type="dcterms:W3CDTF">2025-04-22T18:16:09Z</dcterms:modified>
</cp:coreProperties>
</file>